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45" windowWidth="12150" windowHeight="9990" tabRatio="540"/>
  </bookViews>
  <sheets>
    <sheet name="план закупок 2016" sheetId="1" r:id="rId1"/>
  </sheets>
  <definedNames>
    <definedName name="_xlnm._FilterDatabase" localSheetId="0" hidden="1">'план закупок 2016'!$A$29:$X$1067</definedName>
  </definedNames>
  <calcPr calcId="144525"/>
</workbook>
</file>

<file path=xl/calcChain.xml><?xml version="1.0" encoding="utf-8"?>
<calcChain xmlns="http://schemas.openxmlformats.org/spreadsheetml/2006/main">
  <c r="U994" i="1" l="1"/>
  <c r="T994" i="1"/>
  <c r="U740" i="1"/>
  <c r="T740" i="1"/>
  <c r="T750" i="1"/>
  <c r="U750" i="1" s="1"/>
  <c r="U747" i="1"/>
  <c r="T744" i="1"/>
  <c r="U744" i="1" s="1"/>
  <c r="T742" i="1"/>
  <c r="U742" i="1" s="1"/>
  <c r="U739" i="1"/>
  <c r="U741" i="1"/>
  <c r="U743" i="1"/>
  <c r="T1066" i="1" l="1"/>
  <c r="U1066" i="1"/>
  <c r="U1065" i="1"/>
  <c r="U1064" i="1"/>
  <c r="U1063" i="1"/>
  <c r="U992" i="1" l="1"/>
  <c r="U991" i="1"/>
  <c r="U990" i="1"/>
  <c r="U989" i="1"/>
  <c r="T973" i="1"/>
  <c r="U973" i="1" s="1"/>
  <c r="U988" i="1" l="1"/>
  <c r="U987" i="1"/>
  <c r="U985" i="1"/>
  <c r="T972" i="1" l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U911" i="1"/>
  <c r="T911" i="1"/>
  <c r="U910" i="1"/>
  <c r="T910" i="1"/>
  <c r="U909" i="1"/>
  <c r="T909" i="1"/>
  <c r="U1062" i="1" l="1"/>
  <c r="U1061" i="1"/>
  <c r="U1060" i="1" l="1"/>
  <c r="T906" i="1" l="1"/>
  <c r="U906" i="1" s="1"/>
  <c r="T908" i="1"/>
  <c r="U905" i="1"/>
  <c r="U907" i="1"/>
  <c r="U908" i="1"/>
  <c r="U903" i="1"/>
  <c r="U901" i="1"/>
  <c r="T904" i="1"/>
  <c r="U904" i="1" s="1"/>
  <c r="T902" i="1"/>
  <c r="U902" i="1" s="1"/>
  <c r="T900" i="1" l="1"/>
  <c r="U900" i="1" s="1"/>
  <c r="T899" i="1"/>
  <c r="U899" i="1" s="1"/>
  <c r="U1059" i="1" l="1"/>
  <c r="T898" i="1" l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U1058" i="1"/>
  <c r="U1052" i="1" l="1"/>
  <c r="U979" i="1"/>
  <c r="U984" i="1"/>
  <c r="U983" i="1" l="1"/>
  <c r="T887" i="1" l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U1056" i="1" l="1"/>
  <c r="U1057" i="1"/>
  <c r="U982" i="1"/>
  <c r="U981" i="1"/>
  <c r="T870" i="1"/>
  <c r="U870" i="1" s="1"/>
  <c r="T869" i="1"/>
  <c r="U869" i="1" s="1"/>
  <c r="T868" i="1"/>
  <c r="U868" i="1" s="1"/>
  <c r="T867" i="1"/>
  <c r="U867" i="1" s="1"/>
  <c r="S866" i="1"/>
  <c r="T866" i="1" s="1"/>
  <c r="U866" i="1" s="1"/>
  <c r="U864" i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 l="1"/>
  <c r="U800" i="1" s="1"/>
  <c r="T799" i="1"/>
  <c r="U799" i="1" s="1"/>
  <c r="T798" i="1"/>
  <c r="U798" i="1" s="1"/>
  <c r="T797" i="1"/>
  <c r="U797" i="1" s="1"/>
  <c r="T796" i="1"/>
  <c r="U796" i="1" s="1"/>
  <c r="U795" i="1"/>
  <c r="S795" i="1"/>
  <c r="U794" i="1"/>
  <c r="S794" i="1"/>
  <c r="U793" i="1"/>
  <c r="S793" i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U1055" i="1" l="1"/>
  <c r="U1054" i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660" i="1"/>
  <c r="U660" i="1" s="1"/>
  <c r="T658" i="1"/>
  <c r="U658" i="1" s="1"/>
  <c r="U1053" i="1" l="1"/>
  <c r="T763" i="1"/>
  <c r="U763" i="1" s="1"/>
  <c r="T762" i="1"/>
  <c r="T761" i="1"/>
  <c r="U1051" i="1" l="1"/>
  <c r="U980" i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U1050" i="1" l="1"/>
  <c r="U1049" i="1"/>
  <c r="U1048" i="1"/>
  <c r="U1047" i="1"/>
  <c r="U1046" i="1"/>
  <c r="U1045" i="1"/>
  <c r="T751" i="1" l="1"/>
  <c r="U751" i="1" s="1"/>
  <c r="U749" i="1"/>
  <c r="T748" i="1"/>
  <c r="U748" i="1" s="1"/>
  <c r="U746" i="1"/>
  <c r="T745" i="1"/>
  <c r="U745" i="1" s="1"/>
  <c r="T738" i="1"/>
  <c r="U738" i="1" s="1"/>
  <c r="T737" i="1"/>
  <c r="U737" i="1" s="1"/>
  <c r="T736" i="1"/>
  <c r="T974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U736" i="1" l="1"/>
  <c r="U974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U1044" i="1" l="1"/>
  <c r="T664" i="1"/>
  <c r="U664" i="1" s="1"/>
  <c r="T663" i="1"/>
  <c r="U663" i="1" s="1"/>
  <c r="T662" i="1"/>
  <c r="U662" i="1" s="1"/>
  <c r="T661" i="1"/>
  <c r="U661" i="1" s="1"/>
  <c r="U659" i="1"/>
  <c r="U657" i="1"/>
  <c r="T656" i="1"/>
  <c r="T655" i="1"/>
  <c r="T654" i="1"/>
  <c r="T653" i="1"/>
  <c r="T652" i="1"/>
  <c r="T651" i="1"/>
  <c r="U1043" i="1" l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T605" i="1"/>
  <c r="U605" i="1" s="1"/>
  <c r="T604" i="1"/>
  <c r="U604" i="1" s="1"/>
  <c r="T603" i="1"/>
  <c r="U603" i="1" s="1"/>
  <c r="T602" i="1"/>
  <c r="U1021" i="1"/>
  <c r="U1020" i="1"/>
  <c r="U1019" i="1"/>
  <c r="U1018" i="1"/>
  <c r="U606" i="1" l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464" i="1"/>
  <c r="U464" i="1" s="1"/>
  <c r="U463" i="1"/>
  <c r="T595" i="1" l="1"/>
  <c r="U595" i="1" s="1"/>
  <c r="T440" i="1"/>
  <c r="U440" i="1" s="1"/>
  <c r="U439" i="1"/>
  <c r="Y466" i="1" l="1"/>
  <c r="Y467" i="1"/>
  <c r="Y468" i="1"/>
  <c r="Y469" i="1"/>
  <c r="Y470" i="1"/>
  <c r="Y471" i="1"/>
  <c r="Y472" i="1"/>
  <c r="Y473" i="1"/>
  <c r="Y465" i="1"/>
  <c r="U1033" i="1" l="1"/>
  <c r="U1032" i="1"/>
  <c r="U1031" i="1"/>
  <c r="U1042" i="1" l="1"/>
  <c r="U1041" i="1"/>
  <c r="U1040" i="1"/>
  <c r="U1039" i="1"/>
  <c r="U1038" i="1"/>
  <c r="U1037" i="1"/>
  <c r="U1036" i="1"/>
  <c r="U1035" i="1"/>
  <c r="U1034" i="1"/>
  <c r="U1030" i="1"/>
  <c r="U1029" i="1"/>
  <c r="U1028" i="1"/>
  <c r="U1027" i="1"/>
  <c r="U1026" i="1"/>
  <c r="U1025" i="1"/>
  <c r="U1024" i="1"/>
  <c r="U1023" i="1"/>
  <c r="U1022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78" i="1"/>
  <c r="U977" i="1"/>
  <c r="U976" i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T1067" i="1" l="1"/>
  <c r="U32" i="1"/>
  <c r="U441" i="1"/>
  <c r="U1067" i="1" l="1"/>
</calcChain>
</file>

<file path=xl/sharedStrings.xml><?xml version="1.0" encoding="utf-8"?>
<sst xmlns="http://schemas.openxmlformats.org/spreadsheetml/2006/main" count="14700" uniqueCount="3812">
  <si>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</si>
  <si>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</si>
  <si>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</si>
  <si>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</si>
  <si>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</si>
  <si>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</si>
  <si>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</si>
  <si>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</si>
  <si>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</si>
  <si>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</si>
  <si>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</si>
  <si>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</si>
  <si>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</si>
  <si>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</si>
  <si>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</si>
  <si>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</si>
  <si>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</si>
  <si>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</si>
  <si>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</si>
  <si>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</si>
  <si>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</si>
  <si>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</si>
  <si>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</si>
  <si>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</si>
  <si>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</si>
  <si>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</si>
  <si>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</si>
  <si>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</si>
  <si>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</si>
  <si>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</si>
  <si>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</si>
  <si>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</si>
  <si>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</si>
  <si>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</si>
  <si>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</si>
  <si>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</si>
  <si>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</si>
  <si>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</si>
  <si>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</si>
  <si>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</si>
  <si>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</si>
  <si>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</si>
  <si>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</si>
  <si>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</si>
  <si>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</si>
  <si>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</si>
  <si>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</si>
  <si>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</si>
  <si>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</si>
  <si>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</si>
  <si>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</si>
  <si>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</si>
  <si>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</si>
  <si>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</si>
  <si>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</si>
  <si>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</si>
  <si>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</si>
  <si>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</si>
  <si>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</si>
  <si>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</si>
  <si>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</si>
  <si>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</si>
  <si>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</si>
  <si>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</si>
  <si>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</si>
  <si>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</si>
  <si>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</si>
  <si>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</si>
  <si>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</si>
  <si>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</si>
  <si>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</si>
  <si>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</si>
  <si>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</si>
  <si>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</si>
  <si>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</si>
  <si>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</si>
  <si>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</si>
  <si>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</si>
  <si>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</si>
  <si>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</si>
  <si>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</si>
  <si>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</si>
  <si>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</si>
  <si>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</si>
  <si>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</si>
  <si>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</si>
  <si>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</si>
  <si>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</si>
  <si>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</si>
  <si>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</si>
  <si>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</si>
  <si>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</si>
  <si>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</si>
  <si>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</si>
  <si>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</si>
  <si>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</si>
  <si>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</si>
  <si>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</si>
  <si>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</si>
  <si>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</si>
  <si>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</si>
  <si>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</si>
  <si>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</si>
  <si>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</si>
  <si>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</si>
  <si>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</si>
  <si>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</si>
  <si>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</si>
  <si>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</si>
  <si>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</si>
  <si>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</si>
  <si>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</si>
  <si>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</si>
  <si>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</si>
  <si>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</si>
  <si>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</si>
  <si>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</si>
  <si>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</si>
  <si>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</si>
  <si>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</si>
  <si>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</si>
  <si>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</si>
  <si>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</si>
  <si>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</si>
  <si>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</si>
  <si>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</si>
  <si>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</si>
  <si>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</si>
  <si>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</si>
  <si>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</si>
  <si>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</si>
  <si>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</si>
  <si>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</si>
  <si>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</si>
  <si>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</si>
  <si>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</si>
  <si>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</si>
  <si>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</si>
  <si>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</si>
  <si>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</si>
  <si>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</si>
  <si>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</si>
  <si>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</si>
  <si>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</si>
  <si>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</si>
  <si>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</si>
  <si>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</si>
  <si>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</si>
  <si>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</si>
  <si>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</si>
  <si>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</si>
  <si>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</si>
  <si>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</si>
  <si>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</si>
  <si>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</si>
  <si>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</si>
  <si>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</si>
  <si>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</si>
  <si>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</si>
  <si>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</si>
  <si>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</si>
  <si>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</si>
  <si>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</si>
  <si>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</si>
  <si>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</si>
  <si>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</si>
  <si>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</si>
  <si>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</si>
  <si>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</si>
  <si>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</si>
  <si>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</si>
  <si>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</si>
  <si>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</si>
  <si>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</si>
  <si>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</si>
  <si>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</si>
  <si>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</si>
  <si>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</si>
  <si>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</si>
  <si>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</si>
  <si>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</si>
  <si>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</si>
  <si>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</si>
  <si>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</si>
  <si>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</si>
  <si>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</si>
  <si>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</si>
  <si>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</si>
  <si>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</si>
  <si>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</si>
  <si>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</si>
  <si>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</si>
  <si>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</si>
  <si>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</si>
  <si>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</si>
  <si>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</si>
  <si>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</si>
  <si>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</si>
  <si>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</si>
  <si>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</si>
  <si>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</si>
  <si>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</si>
  <si>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</si>
  <si>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</si>
  <si>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</si>
  <si>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</si>
  <si>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</si>
  <si>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</si>
  <si>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</si>
  <si>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</si>
  <si>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</si>
  <si>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</si>
  <si>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</si>
  <si>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</si>
  <si>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</si>
  <si>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</si>
  <si>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</si>
  <si>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</si>
  <si>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</si>
  <si>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</si>
  <si>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</si>
  <si>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</si>
  <si>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</si>
  <si>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</si>
  <si>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</si>
  <si>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</si>
  <si>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</si>
  <si>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</si>
  <si>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</si>
  <si>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</si>
  <si>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</si>
  <si>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</si>
  <si>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</si>
  <si>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</si>
  <si>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</si>
  <si>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</si>
  <si>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</si>
  <si>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</si>
  <si>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</si>
  <si>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</si>
  <si>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</si>
  <si>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</si>
  <si>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</si>
  <si>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</si>
  <si>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</si>
  <si>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</si>
  <si>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</si>
  <si>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</si>
  <si>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</si>
  <si>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</si>
  <si>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</si>
  <si>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</si>
  <si>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</si>
  <si>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</si>
  <si>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</si>
  <si>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</si>
  <si>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</si>
  <si>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</si>
  <si>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</si>
  <si>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</si>
  <si>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</si>
  <si>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</si>
  <si>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</si>
  <si>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</si>
  <si>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</si>
  <si>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</si>
  <si>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</si>
  <si>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</si>
  <si>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</si>
  <si>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</si>
  <si>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</si>
  <si>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</si>
  <si>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</si>
  <si>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</si>
  <si>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</si>
  <si>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</si>
  <si>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</si>
  <si>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</si>
  <si>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</si>
  <si>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</si>
  <si>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</si>
  <si>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</si>
  <si>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</si>
  <si>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</si>
  <si>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</si>
  <si>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</si>
  <si>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</si>
  <si>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</si>
  <si>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</si>
  <si>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</si>
  <si>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</si>
  <si>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</si>
  <si>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</si>
  <si>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</si>
  <si>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</si>
  <si>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</si>
  <si>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</si>
  <si>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</si>
  <si>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</si>
  <si>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</si>
  <si>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</si>
  <si>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</si>
  <si>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</si>
  <si>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</si>
  <si>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</si>
  <si>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</si>
  <si>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</si>
  <si>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</si>
  <si>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</si>
  <si>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</si>
  <si>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</si>
  <si>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</si>
  <si>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</si>
  <si>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</si>
  <si>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</si>
  <si>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</si>
  <si>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</si>
  <si>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</si>
  <si>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</si>
  <si>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</si>
  <si>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</si>
  <si>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</si>
  <si>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</si>
  <si>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</si>
  <si>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</si>
  <si>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</si>
  <si>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</si>
  <si>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</si>
  <si>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</si>
  <si>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</si>
  <si>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</si>
  <si>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</si>
  <si>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</si>
  <si>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</si>
  <si>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</si>
  <si>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</si>
  <si>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</si>
  <si>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</si>
  <si>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</si>
  <si>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</si>
  <si>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</si>
  <si>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</si>
  <si>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</si>
  <si>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</si>
  <si>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</si>
  <si>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</si>
  <si>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</si>
  <si>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</si>
  <si>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</si>
  <si>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</si>
  <si>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</si>
  <si>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</si>
  <si>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</si>
  <si>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</si>
  <si>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</si>
  <si>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</si>
  <si>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</si>
  <si>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</si>
  <si>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</si>
  <si>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</si>
  <si>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</si>
  <si>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</si>
  <si>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</si>
  <si>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</si>
  <si>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</si>
  <si>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</si>
  <si>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</si>
  <si>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</si>
  <si>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</si>
  <si>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</si>
  <si>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</si>
  <si>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</si>
  <si>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</si>
  <si>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</si>
  <si>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</si>
  <si>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</si>
  <si>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</si>
  <si>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</si>
  <si>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</si>
  <si>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</si>
  <si>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</si>
  <si>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</si>
  <si>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</si>
  <si>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</si>
  <si>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</si>
  <si>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</si>
  <si>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</si>
  <si>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</si>
  <si>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</si>
  <si>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</si>
  <si>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</si>
  <si>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</si>
  <si>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</si>
  <si>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</si>
  <si>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</si>
  <si>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</si>
  <si>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</si>
  <si>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</si>
  <si>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</si>
  <si>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</si>
  <si>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</si>
  <si>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</si>
  <si>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</si>
  <si>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</si>
  <si>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</si>
  <si>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</si>
  <si>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</si>
  <si>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</si>
  <si>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</si>
  <si>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</si>
  <si>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</si>
  <si>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</si>
  <si>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</si>
  <si>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</si>
  <si>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</si>
  <si>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</si>
  <si>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</si>
  <si>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</si>
  <si>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</si>
  <si>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</si>
  <si>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</si>
  <si>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</si>
  <si>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</si>
  <si>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</si>
  <si>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</si>
  <si>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</si>
  <si>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</si>
  <si>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</si>
  <si>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</si>
  <si>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</si>
  <si>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</si>
  <si>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</si>
  <si>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</si>
  <si>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</si>
  <si>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</si>
  <si>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</si>
  <si>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</si>
  <si>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</si>
  <si>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</si>
  <si>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</si>
  <si>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</si>
  <si>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</si>
  <si>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</si>
  <si>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</si>
  <si>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</si>
  <si>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</si>
  <si>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</si>
  <si>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</si>
  <si>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</si>
  <si>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</si>
  <si>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</si>
  <si>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</si>
  <si>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</si>
  <si>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</si>
  <si>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</si>
  <si>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</si>
  <si>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</si>
  <si>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</si>
  <si>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</si>
  <si>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</si>
  <si>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</si>
  <si>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</si>
  <si>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</si>
  <si>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</si>
  <si>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</si>
  <si>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</si>
  <si>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</si>
  <si>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</si>
  <si>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</si>
  <si>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</si>
  <si>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</si>
  <si>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</si>
  <si>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</si>
  <si>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</si>
  <si>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</si>
  <si>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</si>
  <si>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</si>
  <si>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</si>
  <si>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</si>
  <si>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</si>
  <si>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</si>
  <si>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</si>
  <si>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</si>
  <si>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</si>
  <si>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</si>
  <si>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</si>
  <si>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</si>
  <si>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</si>
  <si>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</si>
  <si>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</si>
  <si>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</si>
  <si>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</si>
  <si>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</si>
  <si>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</si>
  <si>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</si>
  <si>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</si>
  <si>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</si>
  <si>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</si>
  <si>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</si>
  <si>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</si>
  <si>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</si>
  <si>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</si>
  <si>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</si>
  <si>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</si>
  <si>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</si>
  <si>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</si>
  <si>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</si>
  <si>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</si>
  <si>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</si>
  <si>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</si>
  <si>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</si>
  <si>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</si>
  <si>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</si>
  <si>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</si>
  <si>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</si>
  <si>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</si>
  <si>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</si>
  <si>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</si>
  <si>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</si>
  <si>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</si>
  <si>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</si>
  <si>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</si>
  <si>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</si>
  <si>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</si>
  <si>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</si>
  <si>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</si>
  <si>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</si>
  <si>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</si>
  <si>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</si>
  <si>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</si>
  <si>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</si>
  <si>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</si>
  <si>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</si>
  <si>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</si>
  <si>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</si>
  <si>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</si>
  <si>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</si>
  <si>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</si>
  <si>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</si>
  <si>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</si>
  <si>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</si>
  <si>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</si>
  <si>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</si>
  <si>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</si>
  <si>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</si>
  <si>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</si>
  <si>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</si>
  <si>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</si>
  <si>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</si>
  <si>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</si>
  <si>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</si>
  <si>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</si>
  <si>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</si>
  <si>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</si>
  <si>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</si>
  <si>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</si>
  <si>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</si>
  <si>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</si>
  <si>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</si>
  <si>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</si>
  <si>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</si>
  <si>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</si>
  <si>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</si>
  <si>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</si>
  <si>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</si>
  <si>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</si>
  <si>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</si>
  <si>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</si>
  <si>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</si>
  <si>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</si>
  <si>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</si>
  <si>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</si>
  <si>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</si>
  <si>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</si>
  <si>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</si>
  <si>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</si>
  <si>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</si>
  <si>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</si>
  <si>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</si>
  <si>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</si>
  <si>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</si>
  <si>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</si>
  <si>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</si>
  <si>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</si>
  <si>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</si>
  <si>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</si>
  <si>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</si>
  <si>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</si>
  <si>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</si>
  <si>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</si>
  <si>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</si>
  <si>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</si>
  <si>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</si>
  <si>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</si>
  <si>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</si>
  <si>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</si>
  <si>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</si>
  <si>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</si>
  <si>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</si>
  <si>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</si>
  <si>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</si>
  <si>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</si>
  <si>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</si>
  <si>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</si>
  <si>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</si>
  <si>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</si>
  <si>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</si>
  <si>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</si>
  <si>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</si>
  <si>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</si>
  <si>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</si>
  <si>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</si>
  <si>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</si>
  <si>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</si>
  <si>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</si>
  <si>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</si>
  <si>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</si>
  <si>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</si>
  <si>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</si>
  <si>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</si>
  <si>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</si>
  <si>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</si>
  <si>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</si>
  <si>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</si>
  <si>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</si>
  <si>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</si>
  <si>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</si>
  <si>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</si>
  <si>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</si>
  <si>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</si>
  <si>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</si>
  <si>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</si>
  <si>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</si>
  <si>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</si>
  <si>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</si>
  <si>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</si>
  <si>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</si>
  <si>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</si>
  <si>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</si>
  <si>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</si>
  <si>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</si>
  <si>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</si>
  <si>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</si>
  <si>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</si>
  <si>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</si>
  <si>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</si>
  <si>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</si>
  <si>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</si>
  <si>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</si>
  <si>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</si>
  <si>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</si>
  <si>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</si>
  <si>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</si>
  <si>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</si>
  <si>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</si>
  <si>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</si>
  <si>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</si>
  <si>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</si>
  <si>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</si>
  <si>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</si>
  <si>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</si>
  <si>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</si>
  <si>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</si>
  <si>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</si>
  <si>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</si>
  <si>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</si>
  <si>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</si>
  <si>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</si>
  <si>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</si>
  <si>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</si>
  <si>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</si>
  <si>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</si>
  <si>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</si>
  <si>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</si>
  <si>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</si>
  <si>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</si>
  <si>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</si>
  <si>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</si>
  <si>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</si>
  <si>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</si>
  <si>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</si>
  <si>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</si>
  <si>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</si>
  <si>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</si>
  <si>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</si>
  <si>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</si>
  <si>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</si>
  <si>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</si>
  <si>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</si>
  <si>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</si>
  <si>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</si>
  <si>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</si>
  <si>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</si>
  <si>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</si>
  <si>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</si>
  <si>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</si>
  <si>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</si>
  <si>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</si>
  <si>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</si>
  <si>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</si>
  <si>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</si>
  <si>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</si>
  <si>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</si>
  <si>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</si>
  <si>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</si>
  <si>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</si>
  <si>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</si>
  <si>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</si>
  <si>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</si>
  <si>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</si>
  <si>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</si>
  <si>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</si>
  <si>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</si>
  <si>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</si>
  <si>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</si>
  <si>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</si>
  <si>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</si>
  <si>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</si>
  <si>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</si>
  <si>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</si>
  <si>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</si>
  <si>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</si>
  <si>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</si>
  <si>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</si>
  <si>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</si>
  <si>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</si>
  <si>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</si>
  <si>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</si>
  <si>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</si>
  <si>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</si>
  <si>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</si>
  <si>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</si>
  <si>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</si>
  <si>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</si>
  <si>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</si>
  <si>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</si>
  <si>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</si>
  <si>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</si>
  <si>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</si>
  <si>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</si>
  <si>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</si>
  <si>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</si>
  <si>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</si>
  <si>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</si>
  <si>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</si>
  <si>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</si>
  <si>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</si>
  <si>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</si>
  <si>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</si>
  <si>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</si>
  <si>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</si>
  <si>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</si>
  <si>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</si>
  <si>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</si>
  <si>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</si>
  <si>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</si>
  <si>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</si>
  <si>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</si>
  <si>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</si>
  <si>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</si>
  <si>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</si>
  <si>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</si>
  <si>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</si>
  <si>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</si>
  <si>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</si>
  <si>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</si>
  <si>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</si>
  <si>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</si>
  <si>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</si>
  <si>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</si>
  <si>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</si>
  <si>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</si>
  <si>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</si>
  <si>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</si>
  <si>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</si>
  <si>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</si>
  <si>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</si>
  <si>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</si>
  <si>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</si>
  <si>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</si>
  <si>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</si>
  <si>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</si>
  <si>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</si>
  <si>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</si>
  <si>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</si>
  <si>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</si>
  <si>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</si>
  <si>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</si>
  <si>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</si>
  <si>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</si>
  <si>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</si>
  <si>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</si>
  <si>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</si>
  <si>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</si>
  <si>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</si>
  <si>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</si>
  <si>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</si>
  <si>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</si>
  <si>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</si>
  <si>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</si>
  <si>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</si>
  <si>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</si>
  <si>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</si>
  <si>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</si>
  <si>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</si>
  <si>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</si>
  <si>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</si>
  <si>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</si>
  <si>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</si>
  <si>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</si>
  <si>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</si>
  <si>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</si>
  <si>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</si>
  <si>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</si>
  <si>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</si>
  <si>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</si>
  <si>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</si>
  <si>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</si>
  <si>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</si>
  <si>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</si>
  <si>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</si>
  <si>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</si>
  <si>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</si>
  <si>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</si>
  <si>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</si>
  <si>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</si>
  <si>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</si>
  <si>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</si>
  <si>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</si>
  <si>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</si>
  <si>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</si>
  <si>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</si>
  <si>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</si>
  <si>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</si>
  <si>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</si>
  <si>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</si>
  <si>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</si>
  <si>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</si>
  <si>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</si>
  <si>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</si>
  <si>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</si>
  <si>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</si>
  <si>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</si>
  <si>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</si>
  <si>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</si>
  <si>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</si>
  <si>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</si>
  <si>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</si>
  <si>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</si>
  <si>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</si>
  <si>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</si>
  <si>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</si>
  <si>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</si>
  <si>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</si>
  <si>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</si>
  <si>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</si>
  <si>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</si>
  <si>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</si>
  <si>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</si>
  <si>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</si>
  <si>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</si>
  <si>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</si>
  <si>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</si>
  <si>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</si>
  <si>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</si>
  <si>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</si>
  <si>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</si>
  <si>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</si>
  <si>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</si>
  <si>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</si>
  <si>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</si>
  <si>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</si>
  <si>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</si>
  <si>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</si>
  <si>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</si>
  <si>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</si>
  <si>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</si>
  <si>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</si>
  <si>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</si>
  <si>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</si>
  <si>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</si>
  <si>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</si>
  <si>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</si>
  <si>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</si>
  <si>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</si>
  <si>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</si>
  <si>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</si>
  <si>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</si>
  <si>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</si>
  <si>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</si>
  <si>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</si>
  <si>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</si>
  <si>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</si>
  <si>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</si>
  <si>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</si>
  <si>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</si>
  <si>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</si>
  <si>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</si>
  <si>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</si>
  <si>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</si>
  <si>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</si>
  <si>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</si>
  <si>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</si>
  <si>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</si>
  <si>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</si>
  <si>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</si>
  <si>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</si>
  <si>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</si>
  <si>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</si>
  <si>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</si>
  <si>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</si>
  <si>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</si>
  <si>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</si>
  <si>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</si>
  <si>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</si>
  <si>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</si>
  <si>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</si>
  <si>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</si>
  <si>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</si>
  <si>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</si>
  <si>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</si>
  <si>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</si>
  <si>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</si>
  <si>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</si>
  <si>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</si>
  <si>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</si>
  <si>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</si>
  <si>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</si>
  <si>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</si>
  <si>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</si>
  <si>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</si>
  <si>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</si>
  <si>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</si>
  <si>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</si>
  <si>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</si>
  <si>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</si>
  <si>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</si>
  <si>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</si>
  <si>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</si>
  <si>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</si>
  <si>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</si>
  <si>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</si>
  <si>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</si>
  <si>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</si>
  <si>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</si>
  <si>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</si>
  <si>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</si>
  <si>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</si>
  <si>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</si>
  <si>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</si>
  <si>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</si>
  <si>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</si>
  <si>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</si>
  <si>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</si>
  <si>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</si>
  <si>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</si>
  <si>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</si>
  <si>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</si>
  <si>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</si>
  <si>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</si>
  <si>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</si>
  <si>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</si>
  <si>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</si>
  <si>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</si>
  <si>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</si>
  <si>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</si>
  <si>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</si>
  <si>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</si>
  <si>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</si>
  <si>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</si>
  <si>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</si>
  <si>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</si>
  <si>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</si>
  <si>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</si>
  <si>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</si>
  <si>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</si>
  <si>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</si>
  <si>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</si>
  <si>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</si>
  <si>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</si>
  <si>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</si>
  <si>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</si>
  <si>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</si>
  <si>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</si>
  <si>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</si>
  <si>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</si>
  <si>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</si>
  <si>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</si>
  <si>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</si>
  <si>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</si>
  <si>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</si>
  <si>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</si>
  <si>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</si>
  <si>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</si>
  <si>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</si>
  <si>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</si>
  <si>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</si>
  <si>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</si>
  <si>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</si>
  <si>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</si>
  <si>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</si>
  <si>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</si>
  <si>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</si>
  <si>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</si>
  <si>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</si>
  <si>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</si>
  <si>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</si>
  <si>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</si>
  <si>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</si>
  <si>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</si>
  <si>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</si>
  <si>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</si>
  <si>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</si>
  <si>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</si>
  <si>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</si>
  <si>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</si>
  <si>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</si>
  <si>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</si>
  <si>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</si>
  <si>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</si>
  <si>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</si>
  <si>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</si>
  <si>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</si>
  <si>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</si>
  <si>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</si>
  <si>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</si>
  <si>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</si>
  <si>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</si>
  <si>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</si>
  <si>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</si>
  <si>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</si>
  <si>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</si>
  <si>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</si>
  <si>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</si>
  <si>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</si>
  <si>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</si>
  <si>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</si>
  <si>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</si>
  <si>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</si>
  <si>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</si>
  <si>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</si>
  <si>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</si>
  <si>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</si>
  <si>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</si>
  <si>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</si>
  <si>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</si>
  <si>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</si>
  <si>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</si>
  <si>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</si>
  <si>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</si>
  <si>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</si>
  <si>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</si>
  <si>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</si>
  <si>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</si>
  <si>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</si>
  <si>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</si>
  <si>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</si>
  <si>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</si>
  <si>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</si>
  <si>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</si>
  <si>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</si>
  <si>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</si>
  <si>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</si>
  <si>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</si>
  <si>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</si>
  <si>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</si>
  <si>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</si>
  <si>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</si>
  <si>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</si>
  <si>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</si>
  <si>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</si>
  <si>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</si>
  <si>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</si>
  <si>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</si>
  <si>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</si>
  <si>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</si>
  <si>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</si>
  <si>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</si>
  <si>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</si>
  <si>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</si>
  <si>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</si>
  <si>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</si>
  <si>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</si>
  <si>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</si>
  <si>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</si>
  <si>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</si>
  <si>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</si>
  <si>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</si>
  <si>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</si>
  <si>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</si>
  <si>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</si>
  <si>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</si>
  <si>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</si>
  <si>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</si>
  <si>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</si>
  <si>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</si>
  <si>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</si>
  <si>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</si>
  <si>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</si>
  <si>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</si>
  <si>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</si>
  <si>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</si>
  <si>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</si>
  <si>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</si>
  <si>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</si>
  <si>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</si>
  <si>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</si>
  <si>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</si>
  <si>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</si>
  <si>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</si>
  <si>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</si>
  <si>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</si>
  <si>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</si>
  <si>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</si>
  <si>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</si>
  <si>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</si>
  <si>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</si>
  <si>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</si>
  <si>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</si>
  <si>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</si>
  <si>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</si>
  <si>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</si>
  <si>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</si>
  <si>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</si>
  <si>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</si>
  <si>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</si>
  <si>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</si>
  <si>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</si>
  <si>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</si>
  <si>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</si>
  <si>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</si>
  <si>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</si>
  <si>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</si>
  <si>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</si>
  <si>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</si>
  <si>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</si>
  <si>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</si>
  <si>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</si>
  <si>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</si>
  <si>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</si>
  <si>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</si>
  <si>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</si>
  <si>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</si>
  <si>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</si>
  <si>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</si>
  <si>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</si>
  <si>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</si>
  <si>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</si>
  <si>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</si>
  <si>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</si>
  <si>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</si>
  <si>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</si>
  <si>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</si>
  <si>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</si>
  <si>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</si>
  <si>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</si>
  <si>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</si>
  <si>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</si>
  <si>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</si>
  <si>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</si>
  <si>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</si>
  <si>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</si>
  <si>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</si>
  <si>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</si>
  <si>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</si>
  <si>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</si>
  <si>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</si>
  <si>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</si>
  <si>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</si>
  <si>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</si>
  <si>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</si>
  <si>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</si>
  <si>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</si>
  <si>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</si>
  <si>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</si>
  <si>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</si>
  <si>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</si>
  <si>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</si>
  <si>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</si>
  <si>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</si>
  <si>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</si>
  <si>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</si>
  <si>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</si>
  <si>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</si>
  <si>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</si>
  <si>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</si>
  <si>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</si>
  <si>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</si>
  <si>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</si>
  <si>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</si>
  <si>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</si>
  <si>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</si>
  <si>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</si>
  <si>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</si>
  <si>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</si>
  <si>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</si>
  <si>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</si>
  <si>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</si>
  <si>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</si>
  <si>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</si>
  <si>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</si>
  <si>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</si>
  <si>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</si>
  <si>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</si>
  <si>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</si>
  <si>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</si>
  <si>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</si>
  <si>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</si>
  <si>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</si>
  <si>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</si>
  <si>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</si>
  <si>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</si>
  <si>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</si>
  <si>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</si>
  <si>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</si>
  <si>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</si>
  <si>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</si>
  <si>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</si>
  <si>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</si>
  <si>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</si>
  <si>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</si>
  <si>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</si>
  <si>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</si>
  <si>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</si>
  <si>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</si>
  <si>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</si>
  <si>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</si>
  <si>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</si>
  <si>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</si>
  <si>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</si>
  <si>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</si>
  <si>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</si>
  <si>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</si>
  <si>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</si>
  <si>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</si>
  <si>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</si>
  <si>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</si>
  <si>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</si>
  <si>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</si>
  <si>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</si>
  <si>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</si>
  <si>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</si>
  <si>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</si>
  <si>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</si>
  <si>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</si>
  <si>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</si>
  <si>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</si>
  <si>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</si>
  <si>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</si>
  <si>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</si>
  <si>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</si>
  <si>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</si>
  <si>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</si>
  <si>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</si>
  <si>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</si>
  <si>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</si>
  <si>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</si>
  <si>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</si>
  <si>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</si>
  <si>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</si>
  <si>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</si>
  <si>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</si>
  <si>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</si>
  <si>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</si>
  <si>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</si>
  <si>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</si>
  <si>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</si>
  <si>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</si>
  <si>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</si>
  <si>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</si>
  <si>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</si>
  <si>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</si>
  <si>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</si>
  <si>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</si>
  <si>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</si>
  <si>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</si>
  <si>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</si>
  <si>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</si>
  <si>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</si>
  <si>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</si>
  <si>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</si>
  <si>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</si>
  <si>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</si>
  <si>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</si>
  <si>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</si>
  <si>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</si>
  <si>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</si>
  <si>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</si>
  <si>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</si>
  <si>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</si>
  <si>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</si>
  <si>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</si>
  <si>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</si>
  <si>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</si>
  <si>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</si>
  <si>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</si>
  <si>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</si>
  <si>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</si>
  <si>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</si>
  <si>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</si>
  <si>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</si>
  <si>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</si>
  <si>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</si>
  <si>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</si>
  <si>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</si>
  <si>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</si>
  <si>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</si>
  <si>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</si>
  <si>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</si>
  <si>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</si>
  <si>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</si>
  <si>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</si>
  <si>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</si>
  <si>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</si>
  <si>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</si>
  <si>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</si>
  <si>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</si>
  <si>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</si>
  <si>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</si>
  <si>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</si>
  <si>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</si>
  <si>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</si>
  <si>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</si>
  <si>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</si>
  <si>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</si>
  <si>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</si>
  <si>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</si>
  <si>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</si>
  <si>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</si>
  <si>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</si>
  <si>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</si>
  <si>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</si>
  <si>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</si>
  <si>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</si>
  <si>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</si>
  <si>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</si>
  <si>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</si>
  <si>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</si>
  <si>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</si>
  <si>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</si>
  <si>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</si>
  <si>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</si>
  <si>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</si>
  <si>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</si>
  <si>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</si>
  <si>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</si>
  <si>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</si>
  <si>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</si>
  <si>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</si>
  <si>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</si>
  <si>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</si>
  <si>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</si>
  <si>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</si>
  <si>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</si>
  <si>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</si>
  <si>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</si>
  <si>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</si>
  <si>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</si>
  <si>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</si>
  <si>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</si>
  <si>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</si>
  <si>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</si>
  <si>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</si>
  <si>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</si>
  <si>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</si>
  <si>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</si>
  <si>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</si>
  <si>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</si>
  <si>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</si>
  <si>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</si>
  <si>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</si>
  <si>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</si>
  <si>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</si>
  <si>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</si>
  <si>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</si>
  <si>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</si>
  <si>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</si>
  <si>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</si>
  <si>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</si>
  <si>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</si>
  <si>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</si>
  <si>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</si>
  <si>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</si>
  <si>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</si>
  <si>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</si>
  <si>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</si>
  <si>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</si>
  <si>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</si>
  <si>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</si>
  <si>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</si>
  <si>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</si>
  <si>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</si>
  <si>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</si>
  <si>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</si>
  <si>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</si>
  <si>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</si>
  <si>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</si>
  <si>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</si>
  <si>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</si>
  <si>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</si>
  <si>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</si>
  <si>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</si>
  <si>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</si>
  <si>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</si>
  <si>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</si>
  <si>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</si>
  <si>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</si>
  <si>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</si>
  <si>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</si>
  <si>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</si>
  <si>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</si>
  <si>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</si>
  <si>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</si>
  <si>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</si>
  <si>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</si>
  <si>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</si>
  <si>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</si>
  <si>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</si>
  <si>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</si>
  <si>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</si>
  <si>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</si>
  <si>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</si>
  <si>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</si>
  <si>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</si>
  <si>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</si>
  <si>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</si>
  <si>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</si>
  <si>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</si>
  <si>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</si>
  <si>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</si>
  <si>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</si>
  <si>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</si>
  <si>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</si>
  <si>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</si>
  <si>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</si>
  <si>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</si>
  <si>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</si>
  <si>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</si>
  <si>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</si>
  <si>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</si>
  <si>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</si>
  <si>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</si>
  <si>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</si>
  <si>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</si>
  <si>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</si>
  <si>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</si>
  <si>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</si>
  <si>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</si>
  <si>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</si>
  <si>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</si>
  <si>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</si>
  <si>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</si>
  <si>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</si>
  <si>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</si>
  <si>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</si>
  <si>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</si>
  <si>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</si>
  <si>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</si>
  <si>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</si>
  <si>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</si>
  <si>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</si>
  <si>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</si>
  <si>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</si>
  <si>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</si>
  <si>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</si>
  <si>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</si>
  <si>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</si>
  <si>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</si>
  <si>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</si>
  <si>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</si>
  <si>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</si>
  <si>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</si>
  <si>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</si>
  <si>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</si>
  <si>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</si>
  <si>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</si>
  <si>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</si>
  <si>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</si>
  <si>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</si>
  <si>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</si>
  <si>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</si>
  <si>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</si>
  <si>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</si>
  <si>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</si>
  <si>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</si>
  <si>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</si>
  <si>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</si>
  <si>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</si>
  <si>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</si>
  <si>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</si>
  <si>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</si>
  <si>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</si>
  <si>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</si>
  <si>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</si>
  <si>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</si>
  <si>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</si>
  <si>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</si>
  <si>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</si>
  <si>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</si>
  <si>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</si>
  <si>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</si>
  <si>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</si>
  <si>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</si>
  <si>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</si>
  <si>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</si>
  <si>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</si>
  <si>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</si>
  <si>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</si>
  <si>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</si>
  <si>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</si>
  <si>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</si>
  <si>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</si>
  <si>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</si>
  <si>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</si>
  <si>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</si>
  <si>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</si>
  <si>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</si>
  <si>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</si>
  <si>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</si>
  <si>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</si>
  <si>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</si>
  <si>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</si>
  <si>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</si>
  <si>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</si>
  <si>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</si>
  <si>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</si>
  <si>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</si>
  <si>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</si>
  <si>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</si>
  <si>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</si>
  <si>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</si>
  <si>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</si>
  <si>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</si>
  <si>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</si>
  <si>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</si>
  <si>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</si>
  <si>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</si>
  <si>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</si>
  <si>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</si>
  <si>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</si>
  <si>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</si>
  <si>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</si>
  <si>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</si>
  <si>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</si>
  <si>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</si>
  <si>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</si>
  <si>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</si>
  <si>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</si>
  <si>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</si>
  <si>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</si>
  <si>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</si>
  <si>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</si>
  <si>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</si>
  <si>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</si>
  <si>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</si>
  <si>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</si>
  <si>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</si>
  <si>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</si>
  <si>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</si>
  <si>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</si>
  <si>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</si>
  <si>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</si>
  <si>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</si>
  <si>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</si>
  <si>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</si>
  <si>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</si>
  <si>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</si>
  <si>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</si>
  <si>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</si>
  <si>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</si>
  <si>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</si>
  <si>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</si>
  <si>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</si>
  <si>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</si>
  <si>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</si>
  <si>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</si>
  <si>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</si>
  <si>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</si>
  <si>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</si>
  <si>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</si>
  <si>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</si>
  <si>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</si>
  <si>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</si>
  <si>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</si>
  <si>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</si>
  <si>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</si>
  <si>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</si>
  <si>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</si>
  <si>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</si>
  <si>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</si>
  <si>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</si>
  <si>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</si>
  <si>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</si>
  <si>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</si>
  <si>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</si>
  <si>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</si>
  <si>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</si>
  <si>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</si>
  <si>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</si>
  <si>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</si>
  <si>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</si>
  <si>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</si>
  <si>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</si>
  <si>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</si>
  <si>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</si>
  <si>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</si>
  <si>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</si>
  <si>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</si>
  <si>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</si>
  <si>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</si>
  <si>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</si>
  <si>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</si>
  <si>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</si>
  <si>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</si>
  <si>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</si>
  <si>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</si>
  <si>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</si>
  <si>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</si>
  <si>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</si>
  <si>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</si>
  <si>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</si>
  <si>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</si>
  <si>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</si>
  <si>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</si>
  <si>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</si>
  <si>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</si>
  <si>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</si>
  <si>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</si>
  <si>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</si>
  <si>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</si>
  <si>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</si>
  <si>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</si>
  <si>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</si>
  <si>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</si>
  <si>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</si>
  <si>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</si>
  <si>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</si>
  <si>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</si>
  <si>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</si>
  <si>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</si>
  <si>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</si>
  <si>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</si>
  <si>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</si>
  <si>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</si>
  <si>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</si>
  <si>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</si>
  <si>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</si>
  <si>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</si>
  <si>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</si>
  <si>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</si>
  <si>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</si>
  <si>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</si>
  <si>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</si>
  <si>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</si>
  <si>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</si>
  <si>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</si>
  <si>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</si>
  <si>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</si>
  <si>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</si>
  <si>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</si>
  <si>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</si>
  <si>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</si>
  <si>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</si>
  <si>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</si>
  <si>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</si>
  <si>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</si>
  <si>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</si>
  <si>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</si>
  <si>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</si>
  <si>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</si>
  <si>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</si>
  <si>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</si>
  <si>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</si>
  <si>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</si>
  <si>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</si>
  <si>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</si>
  <si>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</si>
  <si>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</si>
  <si>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</si>
  <si>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</si>
  <si>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</si>
  <si>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</si>
  <si>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</si>
  <si>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</si>
  <si>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</si>
  <si>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</si>
  <si>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</si>
  <si>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</si>
  <si>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</si>
  <si>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</si>
  <si>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</si>
  <si>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</si>
  <si>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</si>
  <si>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</si>
  <si>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</si>
  <si>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</si>
  <si>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</si>
  <si>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</si>
  <si>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</si>
  <si>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</si>
  <si>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</si>
  <si>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</si>
  <si>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</si>
  <si>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</si>
  <si>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</si>
  <si>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</si>
  <si>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</si>
  <si>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</si>
  <si>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</si>
  <si>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</si>
  <si>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</si>
  <si>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</si>
  <si>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</si>
  <si>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</si>
  <si>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</si>
  <si>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</si>
  <si>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</si>
  <si>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</si>
  <si>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</si>
  <si>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</si>
  <si>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</si>
  <si>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</si>
  <si>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</si>
  <si>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</si>
  <si>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</si>
  <si>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</si>
  <si>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</si>
  <si>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</si>
  <si>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</si>
  <si>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</si>
  <si>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</si>
  <si>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</si>
  <si>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</si>
  <si>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</si>
  <si>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</si>
  <si>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</si>
  <si>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</si>
  <si>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</si>
  <si>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</si>
  <si>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</si>
  <si>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</si>
  <si>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</si>
  <si>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</si>
  <si>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</si>
  <si>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</si>
  <si>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</si>
  <si>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</si>
  <si>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</si>
  <si>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</si>
  <si>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</si>
  <si>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</si>
  <si>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</si>
  <si>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</si>
  <si>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</si>
  <si>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</si>
  <si>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</si>
  <si>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</si>
  <si>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</si>
  <si>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</si>
  <si>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</si>
  <si>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</si>
  <si>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</si>
  <si>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</si>
  <si>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</si>
  <si>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</si>
  <si>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</si>
  <si>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</si>
  <si>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</si>
  <si>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</si>
  <si>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</si>
  <si>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</si>
  <si>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</si>
  <si>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</si>
  <si>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</si>
  <si>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</si>
  <si>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</si>
  <si>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</si>
  <si>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</si>
  <si>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</si>
  <si>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</si>
  <si>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</si>
  <si>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</si>
  <si>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</si>
  <si>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</si>
  <si>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</si>
  <si>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</si>
  <si>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</si>
  <si>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</si>
  <si>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</si>
  <si>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</si>
  <si>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</si>
  <si>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</si>
  <si>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</si>
  <si>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</si>
  <si>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</si>
  <si>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</si>
  <si>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</si>
  <si>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</si>
  <si>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</si>
  <si>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</si>
  <si>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</si>
  <si>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</si>
  <si>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</si>
  <si>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</si>
  <si>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</si>
  <si>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</si>
  <si>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</si>
  <si>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</si>
  <si>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</si>
  <si>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</si>
  <si>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</si>
  <si>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</si>
  <si>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</si>
  <si>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</si>
  <si>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</si>
  <si>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</si>
  <si>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</si>
  <si>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</si>
  <si>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</si>
  <si>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</si>
  <si>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</si>
  <si>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</si>
  <si>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</si>
  <si>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</si>
  <si>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</si>
  <si>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</si>
  <si>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</si>
  <si>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</si>
  <si>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</si>
  <si>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</si>
  <si>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</si>
  <si>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</si>
  <si>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</si>
  <si>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</si>
  <si>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</si>
  <si>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</si>
  <si>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</si>
  <si>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</si>
  <si>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</si>
  <si>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</si>
  <si>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</si>
  <si>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</si>
  <si>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</si>
  <si>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</si>
  <si>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</si>
  <si>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</si>
  <si>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</si>
  <si>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</si>
  <si>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</si>
  <si>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</si>
  <si>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</si>
  <si>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</si>
  <si>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</si>
  <si>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</si>
  <si>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</si>
  <si>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</si>
  <si>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</si>
  <si>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</si>
  <si>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</si>
  <si>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</si>
  <si>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</si>
  <si>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</si>
  <si>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</si>
  <si>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</si>
  <si>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</si>
  <si>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</si>
  <si>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</si>
  <si>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</si>
  <si>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</si>
  <si>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</si>
  <si>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</si>
  <si>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</si>
  <si>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</si>
  <si>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</si>
  <si>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</si>
  <si>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</si>
  <si>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</si>
  <si>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</si>
  <si>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</si>
  <si>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</si>
  <si>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</si>
  <si>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</si>
  <si>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</si>
  <si>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</si>
  <si>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</si>
  <si>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</si>
  <si>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</si>
  <si>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</si>
  <si>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</si>
  <si>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</si>
  <si>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</si>
  <si>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</si>
  <si>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</si>
  <si>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</si>
  <si>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</si>
  <si>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</si>
  <si>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</si>
  <si>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</si>
  <si>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</si>
  <si>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</si>
  <si>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</si>
  <si>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</si>
  <si>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</si>
  <si>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</si>
  <si>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</si>
  <si>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</si>
  <si>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</si>
  <si>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</si>
  <si>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</si>
  <si>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</si>
  <si>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</si>
  <si>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</si>
  <si>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</si>
  <si>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</si>
  <si>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</si>
  <si>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</si>
  <si>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</si>
  <si>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</si>
  <si>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</si>
  <si>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</si>
  <si>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</si>
  <si>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</si>
  <si>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</si>
  <si>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</si>
  <si>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</si>
  <si>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</si>
  <si>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</si>
  <si>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</si>
  <si>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</si>
  <si>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</si>
  <si>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</si>
  <si>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</si>
  <si>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</si>
  <si>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</si>
  <si>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</si>
  <si>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</si>
  <si>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</si>
  <si>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</si>
  <si>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</si>
  <si>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</si>
  <si>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</si>
  <si>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</si>
  <si>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</si>
  <si>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</si>
  <si>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</si>
  <si>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</si>
  <si>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</si>
  <si>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</si>
  <si>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</si>
  <si>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</si>
  <si>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</si>
  <si>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</si>
  <si>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</si>
  <si>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</si>
  <si>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</si>
  <si>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</si>
  <si>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</si>
  <si>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</si>
  <si>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</si>
  <si>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</si>
  <si>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</si>
  <si>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</si>
  <si>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</si>
  <si>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</si>
  <si>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</si>
  <si>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</si>
  <si>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</si>
  <si>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</si>
  <si>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</si>
  <si>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</si>
  <si>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</si>
  <si>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</si>
  <si>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</si>
  <si>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</si>
  <si>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</si>
  <si>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</si>
  <si>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</si>
  <si>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</si>
  <si>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</si>
  <si>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</si>
  <si>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</si>
  <si>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</si>
  <si>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</si>
  <si>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</si>
  <si>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</si>
  <si>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</si>
  <si>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</si>
  <si>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</si>
  <si>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</si>
  <si>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</si>
  <si>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</si>
  <si>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</si>
  <si>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</si>
  <si>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</si>
  <si>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</si>
  <si>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</si>
  <si>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</si>
  <si>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</si>
  <si>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</si>
  <si>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</si>
  <si>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</si>
  <si>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</si>
  <si>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</si>
  <si>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</si>
  <si>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</si>
  <si>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</si>
  <si>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</si>
  <si>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</si>
  <si>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</si>
  <si>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</si>
  <si>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</si>
  <si>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</si>
  <si>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</si>
  <si>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</si>
  <si>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</si>
  <si>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</si>
  <si>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</si>
  <si>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</si>
  <si>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</si>
  <si>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</si>
  <si>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</si>
  <si>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</si>
  <si>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</si>
  <si>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</si>
  <si>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</si>
  <si>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</si>
  <si>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</si>
  <si>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</si>
  <si>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</si>
  <si>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</si>
  <si>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</si>
  <si>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</si>
  <si>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</si>
  <si>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</si>
  <si>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</si>
  <si>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</si>
  <si>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</si>
  <si>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</si>
  <si>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</si>
  <si>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</si>
  <si>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</si>
  <si>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</si>
  <si>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</si>
  <si>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</si>
  <si>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</si>
  <si>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</si>
  <si>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</si>
  <si>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</si>
  <si>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</si>
  <si>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</si>
  <si>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</si>
  <si>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</si>
  <si>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</si>
  <si>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</si>
  <si>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</si>
  <si>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</si>
  <si>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</si>
  <si>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</si>
  <si>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</si>
  <si>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</si>
  <si>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</si>
  <si>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</si>
  <si>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</si>
  <si>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</si>
  <si>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</si>
  <si>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</si>
  <si>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</si>
  <si>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</si>
  <si>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</si>
  <si>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</si>
  <si>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</si>
  <si>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</si>
  <si>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</si>
  <si>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</si>
  <si>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</si>
  <si>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</si>
  <si>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</si>
  <si>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</si>
  <si>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</si>
  <si>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</si>
  <si>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</si>
  <si>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</si>
  <si>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</si>
  <si>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</si>
  <si>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</si>
  <si>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</si>
  <si>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</si>
  <si>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</si>
  <si>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</si>
  <si>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</si>
  <si>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</si>
  <si>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</si>
  <si>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</si>
  <si>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</si>
  <si>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</si>
  <si>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</si>
  <si>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</si>
  <si>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</si>
  <si>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</si>
  <si>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</si>
  <si>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</si>
  <si>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</si>
  <si>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</si>
  <si>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</si>
  <si>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</si>
  <si>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</si>
  <si>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</si>
  <si>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</si>
  <si>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</si>
  <si>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</si>
  <si>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</si>
  <si>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</si>
  <si>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</si>
  <si>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</si>
  <si>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</si>
  <si>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</si>
  <si>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</si>
  <si>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</si>
  <si>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</si>
  <si>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</si>
  <si>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</si>
  <si>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</si>
  <si>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</si>
  <si>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</si>
  <si>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</si>
  <si>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</si>
  <si>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</si>
  <si>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</si>
  <si>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</si>
  <si>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</si>
  <si>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</si>
  <si>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</si>
  <si>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</si>
  <si>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</si>
  <si>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</si>
  <si>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</si>
  <si>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</si>
  <si>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</si>
  <si>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</si>
  <si>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</si>
  <si>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</si>
  <si>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</si>
  <si>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</si>
  <si>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</si>
  <si>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</si>
  <si>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</si>
  <si>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</si>
  <si>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</si>
  <si>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</si>
  <si>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</si>
  <si>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</si>
  <si>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</si>
  <si>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</si>
  <si>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</si>
  <si>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</si>
  <si>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</si>
  <si>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</si>
  <si>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</si>
  <si>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</si>
  <si>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</si>
  <si>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</si>
  <si>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</si>
  <si>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</si>
  <si>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</si>
  <si>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</si>
  <si>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</si>
  <si>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</si>
  <si>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</si>
  <si>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</si>
  <si>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</si>
  <si>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</si>
  <si>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</si>
  <si>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</si>
  <si>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</si>
  <si>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</si>
  <si>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</si>
  <si>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</si>
  <si>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</si>
  <si>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</si>
  <si>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</si>
  <si>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</si>
  <si>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</si>
  <si>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</si>
  <si>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</si>
  <si>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</si>
  <si>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</si>
  <si>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</si>
  <si>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</si>
  <si>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</si>
  <si>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</si>
  <si>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</si>
  <si>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</si>
  <si>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</si>
  <si>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</si>
  <si>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</si>
  <si>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</si>
  <si>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</si>
  <si>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</si>
  <si>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</si>
  <si>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</si>
  <si>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</si>
  <si>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</si>
  <si>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</si>
  <si>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</si>
  <si>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</si>
  <si>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</si>
  <si>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</si>
  <si>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</si>
  <si>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</si>
  <si>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</si>
  <si>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</si>
  <si>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</si>
  <si>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</si>
  <si>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</si>
  <si>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</si>
  <si>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</si>
  <si>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</si>
  <si>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</si>
  <si>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</si>
  <si>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</si>
  <si>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</si>
  <si>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</si>
  <si>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</si>
  <si>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</si>
  <si>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</si>
  <si>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</si>
  <si>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</si>
  <si>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</si>
  <si>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</si>
  <si>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</si>
  <si>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</si>
  <si>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</si>
  <si>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</si>
  <si>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</si>
  <si>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</si>
  <si>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</si>
  <si>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</si>
  <si>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</si>
  <si>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</si>
  <si>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</si>
  <si>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</si>
  <si>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</si>
  <si>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</si>
  <si>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</si>
  <si>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</si>
  <si>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</si>
  <si>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</si>
  <si>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</si>
  <si>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</si>
  <si>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</si>
  <si>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</si>
  <si>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</si>
  <si>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</si>
  <si>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</si>
  <si>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</si>
  <si>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</si>
  <si>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</si>
  <si>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</si>
  <si>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</si>
  <si>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</si>
  <si>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</si>
  <si>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</si>
  <si>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</si>
  <si>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</si>
  <si>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</si>
  <si>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</si>
  <si>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</si>
  <si>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</si>
  <si>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</si>
  <si>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</si>
  <si>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</si>
  <si>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</si>
  <si>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</si>
  <si>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</si>
  <si>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</si>
  <si>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</si>
  <si>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</si>
  <si>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</si>
  <si>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</si>
  <si>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</si>
  <si>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</si>
  <si>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</si>
  <si>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</si>
  <si>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</si>
  <si>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</si>
  <si>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</si>
  <si>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</si>
  <si>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</si>
  <si>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</si>
  <si>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</si>
  <si>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</si>
  <si>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</si>
  <si>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</si>
  <si>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</si>
  <si>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</si>
  <si>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</si>
  <si>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</si>
  <si>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</si>
  <si>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</si>
  <si>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</si>
  <si>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</si>
  <si>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</si>
  <si>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</si>
  <si>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</si>
  <si>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</si>
  <si>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</si>
  <si>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</si>
  <si>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</si>
  <si>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</si>
  <si>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</si>
  <si>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</si>
  <si>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</si>
  <si>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</si>
  <si>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</si>
  <si>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</si>
  <si>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</si>
  <si>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</si>
  <si>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</si>
  <si>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</si>
  <si>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</si>
  <si>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</si>
  <si>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</si>
  <si>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</si>
  <si>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</si>
  <si>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</si>
  <si>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</si>
  <si>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</si>
  <si>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</si>
  <si>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</si>
  <si>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</si>
  <si>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</si>
  <si>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</si>
  <si>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</si>
  <si>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</si>
  <si>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</si>
  <si>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</si>
  <si>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</si>
  <si>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</si>
  <si>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</si>
  <si>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</si>
  <si>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</si>
  <si>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</si>
  <si>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</si>
  <si>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</si>
  <si>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</si>
  <si>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</si>
  <si>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</si>
  <si>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</si>
  <si>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</si>
  <si>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</si>
  <si>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</si>
  <si>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</si>
  <si>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</si>
  <si>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</si>
  <si>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</si>
  <si>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</si>
  <si>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</si>
  <si>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</si>
  <si>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</si>
  <si>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</si>
  <si>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</si>
  <si>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</si>
  <si>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</si>
  <si>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</si>
  <si>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</si>
  <si>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</si>
  <si>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</si>
  <si>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</si>
  <si>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</si>
  <si>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</si>
  <si>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</si>
  <si>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</si>
  <si>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</si>
  <si>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</si>
  <si>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</si>
  <si>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</si>
  <si>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</si>
  <si>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</si>
  <si>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</si>
  <si>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</si>
  <si>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</si>
  <si>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</si>
  <si>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</si>
  <si>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</si>
  <si>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</si>
  <si>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</si>
  <si>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</si>
  <si>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</si>
  <si>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</si>
  <si>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</si>
  <si>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</si>
  <si>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</si>
  <si>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</si>
  <si>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</si>
  <si>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</si>
  <si>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</si>
  <si>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</si>
  <si>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</si>
  <si>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</si>
  <si>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</si>
  <si>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</si>
  <si>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</si>
  <si>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</si>
  <si>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</si>
  <si>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</si>
  <si>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</si>
  <si>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</si>
  <si>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</si>
  <si>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</si>
  <si>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</si>
  <si>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</si>
  <si>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</si>
  <si>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</si>
  <si>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</si>
  <si>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</si>
  <si>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</si>
  <si>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</si>
  <si>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</si>
  <si>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</si>
  <si>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</si>
  <si>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</si>
  <si>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</si>
  <si>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</si>
  <si>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</si>
  <si>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</si>
  <si>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</si>
  <si>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</si>
  <si>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</si>
  <si>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</si>
  <si>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</si>
  <si>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</si>
  <si>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</si>
  <si>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</si>
  <si>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</si>
  <si>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</si>
  <si>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</si>
  <si>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</si>
  <si>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</si>
  <si>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</si>
  <si>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</si>
  <si>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</si>
  <si>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</si>
  <si>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</si>
  <si>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</si>
  <si>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</si>
  <si>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</si>
  <si>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</si>
  <si>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</si>
  <si>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</si>
  <si>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</si>
  <si>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</si>
  <si>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</si>
  <si>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</si>
  <si>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</si>
  <si>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</si>
  <si>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</si>
  <si>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</si>
  <si>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</si>
  <si>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</si>
  <si>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</si>
  <si>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</si>
  <si>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</si>
  <si>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</si>
  <si>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</si>
  <si>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</si>
  <si>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</si>
  <si>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</si>
  <si>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</si>
  <si>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</si>
  <si>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</si>
  <si>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</si>
  <si>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</si>
  <si>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</si>
  <si>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</si>
  <si>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</si>
  <si>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</si>
  <si>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</si>
  <si>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</si>
  <si>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</si>
  <si>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</si>
  <si>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</si>
  <si>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</si>
  <si>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</si>
  <si>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</si>
  <si>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</si>
  <si>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</si>
  <si>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</si>
  <si>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</si>
  <si>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</si>
  <si>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</si>
  <si>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</si>
  <si>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</si>
  <si>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</si>
  <si>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</si>
  <si>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</si>
  <si>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</si>
  <si>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</si>
  <si>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</si>
  <si>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</si>
  <si>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</si>
  <si>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</si>
  <si>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</si>
  <si>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</si>
  <si>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</si>
  <si>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</si>
  <si>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</si>
  <si>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</si>
  <si>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</si>
  <si>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</si>
  <si>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</si>
  <si>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</si>
  <si>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</si>
  <si>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</si>
  <si>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</si>
  <si>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</si>
  <si>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</si>
  <si>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</si>
  <si>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</si>
  <si>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</si>
  <si>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</si>
  <si>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</si>
  <si>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</si>
  <si>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</si>
  <si>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</si>
  <si>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</si>
  <si>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</si>
  <si>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</si>
  <si>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</si>
  <si>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</si>
  <si>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</si>
  <si>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</si>
  <si>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</si>
  <si>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</si>
  <si>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</si>
  <si>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</si>
  <si>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</si>
  <si>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</si>
  <si>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</si>
  <si>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</si>
  <si>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</si>
  <si>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</si>
  <si>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</si>
  <si>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</si>
  <si>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</si>
  <si>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</si>
  <si>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</si>
  <si>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</si>
  <si>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</si>
  <si>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</si>
  <si>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</si>
  <si>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</si>
  <si>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</si>
  <si>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</si>
  <si>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</si>
  <si>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</si>
  <si>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</si>
  <si>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</si>
  <si>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</si>
  <si>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</si>
  <si>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</si>
  <si>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</si>
  <si>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</si>
  <si>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</si>
  <si>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</si>
  <si>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</si>
  <si>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</si>
  <si>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</si>
  <si>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</si>
  <si>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</si>
  <si>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</si>
  <si>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</si>
  <si>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</si>
  <si>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</si>
  <si>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</si>
  <si>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</si>
  <si>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</si>
  <si>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</si>
  <si>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</si>
  <si>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</si>
  <si>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</si>
  <si>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</si>
  <si>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</si>
  <si>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</si>
  <si>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</si>
  <si>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</si>
  <si>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</si>
  <si>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</si>
  <si>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</si>
  <si>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</si>
  <si>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</si>
  <si>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</si>
  <si>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</si>
  <si>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</si>
  <si>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</si>
  <si>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</si>
  <si>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</si>
  <si>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</si>
  <si>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</si>
  <si>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</si>
  <si>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</si>
  <si>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</si>
  <si>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</si>
  <si>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</si>
  <si>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</si>
  <si>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</si>
  <si>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</si>
  <si>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</si>
  <si>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</si>
  <si>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</si>
  <si>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</si>
  <si>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</si>
  <si>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</si>
  <si>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</si>
  <si>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</si>
  <si>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</si>
  <si>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</si>
  <si>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</si>
  <si>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</si>
  <si>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</si>
  <si>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</si>
  <si>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</si>
  <si>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</si>
  <si>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</si>
  <si>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</si>
  <si>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</si>
  <si>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</si>
  <si>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</si>
  <si>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</si>
  <si>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</si>
  <si>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</si>
  <si>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</si>
  <si>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</si>
  <si>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</si>
  <si>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</si>
  <si>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</si>
  <si>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</si>
  <si>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</si>
  <si>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</si>
  <si>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</si>
  <si>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</si>
  <si>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</si>
  <si>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</si>
  <si>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</si>
  <si>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</si>
  <si>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</si>
  <si>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</si>
  <si>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</si>
  <si>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</si>
  <si>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</si>
  <si>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</si>
  <si>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</si>
  <si>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</si>
  <si>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</si>
  <si>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</si>
  <si>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</si>
  <si>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</si>
  <si>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</si>
  <si>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</si>
  <si>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</si>
  <si>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</si>
  <si>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</si>
  <si>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</si>
  <si>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</si>
  <si>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</si>
  <si>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</si>
  <si>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</si>
  <si>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</si>
  <si>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</si>
  <si>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</si>
  <si>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</si>
  <si>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</si>
  <si>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</si>
  <si>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</si>
  <si>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</si>
  <si>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</si>
  <si>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</si>
  <si>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</si>
  <si>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</si>
  <si>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</si>
  <si>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</si>
  <si>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</si>
  <si>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</si>
  <si>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</si>
  <si>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</si>
  <si>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</si>
  <si>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</si>
  <si>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</si>
  <si>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</si>
  <si>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</si>
  <si>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</si>
  <si>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</si>
  <si>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</si>
  <si>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</si>
  <si>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</si>
  <si>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</si>
  <si>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</si>
  <si>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</si>
  <si>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</si>
  <si>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</si>
  <si>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</si>
  <si>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</si>
  <si>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</si>
  <si>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</si>
  <si>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</si>
  <si>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</si>
  <si>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</si>
  <si>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</si>
  <si>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</si>
  <si>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</si>
  <si>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</si>
  <si>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</si>
  <si>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</si>
  <si>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</si>
  <si>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</si>
  <si>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</si>
  <si>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</si>
  <si>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</si>
  <si>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</si>
  <si>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</si>
  <si>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</si>
  <si>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</si>
  <si>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</si>
  <si>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</si>
  <si>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</si>
  <si>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</si>
  <si>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</si>
  <si>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</si>
  <si>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</si>
  <si>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</si>
  <si>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</si>
  <si>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</si>
  <si>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</si>
  <si>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</si>
  <si>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</si>
  <si>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</si>
  <si>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</si>
  <si>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</si>
  <si>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</si>
  <si>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</si>
  <si>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</si>
  <si>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</si>
  <si>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</si>
  <si>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</si>
  <si>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</si>
  <si>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</si>
  <si>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</si>
  <si>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</si>
  <si>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</si>
  <si>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</si>
  <si>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</si>
  <si>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</si>
  <si>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</si>
  <si>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</si>
  <si>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</si>
  <si>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</si>
  <si>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</si>
  <si>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</si>
  <si>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</si>
  <si>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</si>
  <si>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</si>
  <si>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</si>
  <si>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</si>
  <si>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</si>
  <si>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</si>
  <si>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</si>
  <si>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</si>
  <si>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</si>
  <si>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</si>
  <si>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</si>
  <si>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</si>
  <si>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</si>
  <si>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</si>
  <si>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</si>
  <si>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</si>
  <si>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</si>
  <si>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</si>
  <si>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</si>
  <si>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</si>
  <si>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</si>
  <si>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</si>
  <si>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</si>
  <si>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</si>
  <si>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</si>
  <si>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</si>
  <si>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</si>
  <si>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</si>
  <si>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</si>
  <si>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</si>
  <si>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</si>
  <si>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</si>
  <si>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</si>
  <si>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</si>
  <si>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</si>
  <si>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</si>
  <si>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</si>
  <si>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</si>
  <si>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</si>
  <si>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</si>
  <si>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</si>
  <si>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</si>
  <si>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</si>
  <si>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</si>
  <si>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</si>
  <si>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</si>
  <si>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</si>
  <si>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</si>
  <si>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</si>
  <si>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</si>
  <si>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</si>
  <si>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</si>
  <si>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</si>
  <si>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</si>
  <si>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</si>
  <si>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</si>
  <si>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</si>
  <si>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</si>
  <si>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</si>
  <si>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</si>
  <si>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</si>
  <si>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</si>
  <si>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</si>
  <si>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</si>
  <si>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</si>
  <si>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</si>
  <si>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</si>
  <si>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</si>
  <si>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</si>
  <si>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</si>
  <si>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</si>
  <si>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</si>
  <si>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</si>
  <si>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</si>
  <si>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</si>
  <si>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</si>
  <si>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</si>
  <si>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</si>
  <si>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</si>
  <si>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</si>
  <si>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</si>
  <si>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</si>
  <si>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</si>
  <si>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</si>
  <si>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</si>
  <si>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</si>
  <si>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</si>
  <si>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</si>
  <si>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</si>
  <si>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</si>
  <si>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</si>
  <si>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</si>
  <si>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</si>
  <si>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</si>
  <si>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</si>
  <si>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</si>
  <si>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</si>
  <si>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</si>
  <si>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</si>
  <si>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</si>
  <si>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</si>
  <si>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</si>
  <si>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</si>
  <si>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</si>
  <si>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</si>
  <si>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</si>
  <si>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</si>
  <si>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</si>
  <si>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</si>
  <si>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</si>
  <si>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</si>
  <si>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</si>
  <si>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</si>
  <si>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</si>
  <si>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</si>
  <si>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</si>
  <si>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</si>
  <si>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</si>
  <si>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</si>
  <si>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</si>
  <si>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</si>
  <si>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</si>
  <si>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</si>
  <si>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</si>
  <si>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</si>
  <si>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</si>
  <si>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</si>
  <si>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</si>
  <si>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</si>
  <si>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</si>
  <si>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</si>
  <si>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</si>
  <si>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</si>
  <si>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</si>
  <si>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</si>
  <si>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</si>
  <si>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</si>
  <si>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</si>
  <si>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</si>
  <si>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</si>
  <si>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</si>
  <si>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</si>
  <si>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</si>
  <si>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</si>
  <si>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</si>
  <si>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</si>
  <si>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</si>
  <si>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</si>
  <si>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</si>
  <si>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</si>
  <si>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</si>
  <si>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</si>
  <si>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</si>
  <si>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</si>
  <si>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</si>
  <si>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</si>
  <si>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</si>
  <si>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</si>
  <si>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</si>
  <si>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</si>
  <si>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</si>
  <si>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</si>
  <si>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</si>
  <si>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</si>
  <si>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</si>
  <si>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</si>
  <si>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</si>
  <si>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</si>
  <si>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</si>
  <si>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</si>
  <si>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</si>
  <si>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</si>
  <si>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</si>
  <si>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</si>
  <si>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</si>
  <si>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</si>
  <si>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</si>
  <si>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</si>
  <si>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</si>
  <si>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</si>
  <si>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</si>
  <si>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</si>
  <si>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</si>
  <si>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</si>
  <si>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</si>
  <si>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</si>
  <si>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</si>
  <si>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</si>
  <si>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</si>
  <si>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</si>
  <si>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</si>
  <si>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</si>
  <si>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</si>
  <si>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</si>
  <si>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</si>
  <si>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</si>
  <si>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</si>
  <si>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</si>
  <si>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</si>
  <si>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</si>
  <si>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</si>
  <si>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</si>
  <si>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</si>
  <si>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</si>
  <si>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</si>
  <si>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</si>
  <si>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</si>
  <si>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</si>
  <si>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</si>
  <si>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</si>
  <si>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</si>
  <si>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</si>
  <si>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</si>
  <si>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</si>
  <si>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</si>
  <si>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</si>
  <si>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</si>
  <si>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</si>
  <si>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</si>
  <si>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</si>
  <si>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</si>
  <si>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</si>
  <si>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</si>
  <si>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</si>
  <si>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</si>
  <si>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</si>
  <si>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</si>
  <si>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</si>
  <si>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</si>
  <si>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</si>
  <si>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</si>
  <si>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</si>
  <si>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</si>
  <si>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</si>
  <si>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</si>
  <si>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</si>
  <si>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</si>
  <si>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</si>
  <si>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</si>
  <si>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</si>
  <si>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</si>
  <si>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</si>
  <si>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</si>
  <si>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</si>
  <si>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</si>
  <si>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</si>
  <si>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</si>
  <si>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</si>
  <si>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</si>
  <si>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</si>
  <si>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</si>
  <si>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</si>
  <si>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</si>
  <si>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</si>
  <si>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</si>
  <si>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</si>
  <si>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</si>
  <si>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</si>
  <si>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</si>
  <si>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</si>
  <si>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</si>
  <si>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</si>
  <si>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</si>
  <si>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</si>
  <si>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</si>
  <si>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</si>
  <si>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</si>
  <si>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</si>
  <si>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</si>
  <si>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</si>
  <si>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</si>
  <si>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</si>
  <si>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</si>
  <si>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</si>
  <si>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</si>
  <si>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</si>
  <si>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</si>
  <si>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</si>
  <si>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</si>
  <si>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</si>
  <si>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</si>
  <si>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</si>
  <si>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</si>
  <si>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</si>
  <si>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</si>
  <si>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</si>
  <si>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</si>
  <si>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</si>
  <si>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</si>
  <si>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</si>
  <si>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</si>
  <si>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</si>
  <si>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</si>
  <si>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</si>
  <si>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</si>
  <si>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</si>
  <si>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</si>
  <si>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</si>
  <si>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</si>
  <si>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</si>
  <si>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</si>
  <si>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</si>
  <si>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</si>
  <si>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</si>
  <si>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</si>
  <si>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</si>
  <si>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</si>
  <si>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</si>
  <si>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</si>
  <si>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</si>
  <si>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</si>
  <si>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</si>
  <si>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</si>
  <si>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</si>
  <si>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</si>
  <si>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</si>
  <si>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</si>
  <si>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</si>
  <si>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</si>
  <si>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</si>
  <si>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</si>
  <si>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</si>
  <si>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</si>
  <si>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</si>
  <si>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</si>
  <si>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</si>
  <si>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</si>
  <si>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</si>
  <si>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</si>
  <si>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</si>
  <si>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</si>
  <si>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</si>
  <si>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</si>
  <si>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</si>
  <si>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</si>
  <si>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</si>
  <si>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</si>
  <si>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</si>
  <si>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</si>
  <si>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</si>
  <si>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</si>
  <si>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</si>
  <si>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</si>
  <si>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</si>
  <si>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</si>
  <si>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</si>
  <si>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</si>
  <si>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</si>
  <si>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</si>
  <si>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</si>
  <si>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</si>
  <si>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</si>
  <si>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</si>
  <si>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</si>
  <si>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</si>
  <si>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</si>
  <si>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</si>
  <si>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</si>
  <si>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</si>
  <si>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</si>
  <si>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</si>
  <si>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</si>
  <si>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</si>
  <si>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</si>
  <si>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</si>
  <si>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</si>
  <si>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</si>
  <si>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</si>
  <si>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</si>
  <si>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</si>
  <si>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</si>
  <si>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</si>
  <si>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</si>
  <si>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</si>
  <si>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</si>
  <si>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</si>
  <si>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</si>
  <si>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</si>
  <si>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</si>
  <si>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</si>
  <si>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</si>
  <si>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</si>
  <si>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</si>
  <si>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</si>
  <si>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</si>
  <si>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</si>
  <si>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</si>
  <si>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</si>
  <si>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</si>
  <si>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</si>
  <si>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</si>
  <si>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</si>
  <si>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</si>
  <si>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</si>
  <si>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</si>
  <si>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</si>
  <si>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</si>
  <si>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</si>
  <si>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</si>
  <si>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</si>
  <si>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</si>
  <si>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</si>
  <si>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</si>
  <si>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</si>
  <si>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</si>
  <si>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</si>
  <si>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</si>
  <si>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</si>
  <si>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</si>
  <si>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</si>
  <si>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</si>
  <si>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</si>
  <si>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</si>
  <si>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</si>
  <si>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</si>
  <si>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</si>
  <si>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</si>
  <si>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</si>
  <si>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</si>
  <si>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</si>
  <si>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</si>
  <si>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</si>
  <si>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</si>
  <si>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</si>
  <si>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</si>
  <si>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</si>
  <si>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</si>
  <si>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</si>
  <si>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</si>
  <si>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</si>
  <si>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</si>
  <si>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</si>
  <si>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</si>
  <si>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</si>
  <si>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</si>
  <si>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</si>
  <si>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</si>
  <si>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</si>
  <si>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</si>
  <si>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</si>
  <si>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</si>
  <si>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</si>
  <si>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</si>
  <si>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</si>
  <si>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</si>
  <si>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</si>
  <si>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</si>
  <si>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</si>
  <si>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</si>
  <si>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</si>
  <si>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</si>
  <si>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</si>
  <si>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</si>
  <si>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</si>
  <si>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</si>
  <si>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</si>
  <si>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</si>
  <si>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</si>
  <si>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</si>
  <si>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</si>
  <si>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</si>
  <si>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</si>
  <si>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</si>
  <si>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</si>
  <si>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</si>
  <si>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</si>
  <si>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</si>
  <si>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</si>
  <si>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</si>
  <si>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</si>
  <si>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</si>
  <si>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</si>
  <si>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</si>
  <si>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</si>
  <si>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</si>
  <si>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</si>
  <si>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</si>
  <si>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</si>
  <si>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</si>
  <si>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</si>
  <si>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</si>
  <si>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</si>
  <si>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</si>
  <si>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</si>
  <si>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</si>
  <si>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</si>
  <si>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</si>
  <si>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</si>
  <si>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</si>
  <si>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</si>
  <si>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</si>
  <si>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</si>
  <si>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</si>
  <si>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</si>
  <si>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</si>
  <si>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</si>
  <si>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</si>
  <si>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</si>
  <si>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</si>
  <si>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</si>
  <si>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</si>
  <si>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</si>
  <si>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</si>
  <si>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</si>
  <si>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</si>
  <si>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</si>
  <si>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</si>
  <si>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</si>
  <si>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</si>
  <si>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</si>
  <si>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</si>
  <si>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</si>
  <si>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</si>
  <si>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</si>
  <si>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</si>
  <si>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</si>
  <si>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</si>
  <si>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</si>
  <si>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</si>
  <si>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</si>
  <si>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</si>
  <si>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</si>
  <si>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</si>
  <si>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</si>
  <si>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</si>
  <si>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</si>
  <si>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</si>
  <si>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</si>
  <si>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</si>
  <si>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</si>
  <si>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</si>
  <si>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</si>
  <si>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</si>
  <si>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</si>
  <si>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</si>
  <si>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</si>
  <si>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</si>
  <si>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</si>
  <si>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</si>
  <si>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</si>
  <si>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</si>
  <si>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</si>
  <si>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</si>
  <si>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</si>
  <si>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</si>
  <si>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</si>
  <si>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</si>
  <si>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</si>
  <si>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</si>
  <si>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</si>
  <si>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</si>
  <si>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</si>
  <si>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</si>
  <si>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</si>
  <si>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</si>
  <si>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</si>
  <si>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</si>
  <si>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</si>
  <si>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</si>
  <si>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</si>
  <si>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</si>
  <si>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</si>
  <si>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</si>
  <si>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</si>
  <si>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</si>
  <si>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</si>
  <si>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</si>
  <si>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</si>
  <si>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</si>
  <si>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</si>
  <si>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</si>
  <si>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</si>
  <si>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</si>
  <si>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</si>
  <si>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</si>
  <si>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</si>
  <si>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</si>
  <si>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</si>
  <si>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</si>
  <si>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</si>
  <si>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</si>
  <si>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</si>
  <si>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</si>
  <si>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</si>
  <si>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</si>
  <si>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</si>
  <si>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</si>
  <si>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</si>
  <si>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</si>
  <si>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</si>
  <si>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</si>
  <si>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</si>
  <si>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</si>
  <si>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</si>
  <si>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</si>
  <si>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</si>
  <si>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</si>
  <si>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</si>
  <si>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</si>
  <si>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</si>
  <si>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</si>
  <si>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</si>
  <si>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</si>
  <si>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</si>
  <si>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</si>
  <si>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</si>
  <si>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</si>
  <si>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</si>
  <si>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</si>
  <si>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</si>
  <si>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</si>
  <si>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</si>
  <si>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</si>
  <si>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</si>
  <si>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</si>
  <si>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</si>
  <si>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</si>
  <si>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</si>
  <si>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</si>
  <si>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</si>
  <si>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</si>
  <si>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</si>
  <si>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</si>
  <si>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</si>
  <si>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</si>
  <si>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</si>
  <si>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</si>
  <si>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</si>
  <si>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</si>
  <si>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</si>
  <si>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</si>
  <si>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</si>
  <si>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</si>
  <si>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</si>
  <si>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</si>
  <si>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</si>
  <si>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</si>
  <si>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</si>
  <si>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</si>
  <si>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</si>
  <si>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</si>
  <si>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</si>
  <si>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</si>
  <si>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</si>
  <si>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</si>
  <si>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</si>
  <si>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</si>
  <si>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</si>
  <si>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</si>
  <si>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</si>
  <si>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</si>
  <si>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</si>
  <si>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</si>
  <si>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</si>
  <si>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</si>
  <si>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</si>
  <si>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</si>
  <si>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</si>
  <si>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</si>
  <si>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</si>
  <si>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</si>
  <si>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</si>
  <si>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</si>
  <si>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</si>
  <si>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</si>
  <si>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</si>
  <si>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</si>
  <si>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</si>
  <si>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</si>
  <si>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</si>
  <si>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</si>
  <si>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</si>
  <si>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848 Т</t>
  </si>
  <si>
    <t>29.32.30.300.009.06.0796.000000000001</t>
  </si>
  <si>
    <t>подвесной, для карданного вала, для легкового автомобиля</t>
  </si>
  <si>
    <t>Подвесной подшипник карданного вала для автомобиля Тойота Хайс</t>
  </si>
  <si>
    <t>849 Т</t>
  </si>
  <si>
    <t>19.20.29.510.000.00.0112.000000000007</t>
  </si>
  <si>
    <t>моторное, марка 10W-40, ГОСТ 12337-84</t>
  </si>
  <si>
    <t>Масло моторное рекомендованное для автомобилей Киа</t>
  </si>
  <si>
    <t>Литр (куб дм.)</t>
  </si>
  <si>
    <t>850 Т</t>
  </si>
  <si>
    <t>28.13.32.000.145.11.0796.000000000000</t>
  </si>
  <si>
    <t>маслянный, для двигателя винтового воздушного компрессора</t>
  </si>
  <si>
    <t>Фильтр маслянный для Киа Каденза</t>
  </si>
  <si>
    <t>851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</si>
  <si>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</si>
  <si>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</si>
  <si>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Фильтр топливный для Киа Каденза</t>
  </si>
  <si>
    <t>852 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</si>
  <si>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</si>
  <si>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</si>
  <si>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</si>
  <si>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Амортизаторы задние для Киа Каденза</t>
  </si>
  <si>
    <t>853 Т</t>
  </si>
  <si>
    <t>29.32.30.990.010.00.0796.000000000001</t>
  </si>
  <si>
    <t>для легкового автомобиля, для капота</t>
  </si>
  <si>
    <t>Амортизаторы капота для Киа Каденза</t>
  </si>
  <si>
    <t>854 Т</t>
  </si>
  <si>
    <t>29.31.30.300.007.01.0796.000000000000</t>
  </si>
  <si>
    <t>для легкового автомобиля, привода генератора и водяного насоса</t>
  </si>
  <si>
    <t>Ремень ГРМ для Киа Каденза</t>
  </si>
  <si>
    <t>855 Т</t>
  </si>
  <si>
    <t>29.32.30.250.033.00.0839.000000000000</t>
  </si>
  <si>
    <t>Колодка</t>
  </si>
  <si>
    <t>тормозная, для легкового автомобиля, передняя</t>
  </si>
  <si>
    <t>Колодка, тормозная,  передняя для Киа Каденза</t>
  </si>
  <si>
    <t>комплект</t>
  </si>
  <si>
    <t>856 Т</t>
  </si>
  <si>
    <t>29.32.30.250.033.00.0839.000000000003</t>
  </si>
  <si>
    <t>тормозная, для легкового автомобиля, задняя</t>
  </si>
  <si>
    <t>Колодка тормозная, задняя для Киа Каденза</t>
  </si>
  <si>
    <t>857 Т</t>
  </si>
  <si>
    <t>29.32.30.250.036.00.0796.000000000000</t>
  </si>
  <si>
    <t>для легкового автомобиля, тормозной, передний</t>
  </si>
  <si>
    <t>Диск тормозной передний для Киа Каденза</t>
  </si>
  <si>
    <t>858 Т</t>
  </si>
  <si>
    <t>26.30.23.900.025.00.0796.000000000005</t>
  </si>
  <si>
    <t>Модем</t>
  </si>
  <si>
    <t>мобильный, 4G</t>
  </si>
  <si>
    <t>Модем MF 90+ Аltel для Щучинска</t>
  </si>
  <si>
    <t>61 У</t>
  </si>
  <si>
    <t>Услуги по оценке парковочных мест (16 шт), металлическое ограждение для Центрального аппарата</t>
  </si>
  <si>
    <t>62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</si>
  <si>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</si>
  <si>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</si>
  <si>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</si>
  <si>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информационному контенту Интернет-ресурса Учёт.kz</t>
  </si>
  <si>
    <t xml:space="preserve"> в течении 5 календарных дней  с даты заключения договора</t>
  </si>
  <si>
    <t>с 01 апреля 2017 года  по 31 декабря 2017 года</t>
  </si>
  <si>
    <t>в течение 15 календарных дней по заявке Заказчика</t>
  </si>
  <si>
    <t>в течение 5 календарных дней по заявке Заказчика</t>
  </si>
  <si>
    <t>в течении 10 календарных дней по заявке Заказчика</t>
  </si>
  <si>
    <t>859  Т</t>
  </si>
  <si>
    <t>27.12.23.700.001.00.0796.000000000001</t>
  </si>
  <si>
    <t>электромеханический</t>
  </si>
  <si>
    <t>Стабилизатор напряжения UPS для компьютера автоматической системы полива программы Stratuss ii  гольф-клуба "Сарыагаш"</t>
  </si>
  <si>
    <t>860  Т</t>
  </si>
  <si>
    <t>861 Т</t>
  </si>
  <si>
    <t>бензин АИ-92 по талонной системе для Сарыагашского филиала</t>
  </si>
  <si>
    <t xml:space="preserve">  861 -1  Т</t>
  </si>
  <si>
    <t>Приобретение бензина марки АИ-92 по карточной системе для нужд Сарыагашского филиала</t>
  </si>
  <si>
    <t>862 Т</t>
  </si>
  <si>
    <t>бензин АИ-96 по талонной системе для Сарыагашского филиала</t>
  </si>
  <si>
    <t>862-1 Т</t>
  </si>
  <si>
    <t>Приобретение бензина марки АИ-95 по карточной системе для нужд Сарыагашского филиала</t>
  </si>
  <si>
    <t>863 Т</t>
  </si>
  <si>
    <t xml:space="preserve"> 863-1 Т</t>
  </si>
  <si>
    <t>864 Т</t>
  </si>
  <si>
    <t>864-1 Т</t>
  </si>
  <si>
    <t>дизельное топливо наливом для гольф-клуба "Сарыагаш"</t>
  </si>
  <si>
    <t>поставка с момента заключения договора по 30 сентября 2017 года</t>
  </si>
  <si>
    <t>6,19,20,21</t>
  </si>
  <si>
    <t>3,4,5,6,19,20,21</t>
  </si>
  <si>
    <t>18,19,20,21</t>
  </si>
  <si>
    <t>дизельное топливо по талонной системе для Сарыагашского филиала</t>
  </si>
  <si>
    <t>дизельное топливо по карточной системе для нужд Сарыагашского филиала</t>
  </si>
  <si>
    <t>6,18,19,20,21</t>
  </si>
  <si>
    <t>63 У</t>
  </si>
  <si>
    <t>74.90.20.000.069.00.0777.000000000000</t>
  </si>
  <si>
    <t>Услуги по экспертизе/анализу/проверке документации</t>
  </si>
  <si>
    <t xml:space="preserve">Услуги на проведение комплексной вневедомтсенной экспертизы по проекту "Стройтельство Гольф-клуба в г. Щучинск, 1 пусковой комплекс" </t>
  </si>
  <si>
    <t>64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</si>
  <si>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</si>
  <si>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</si>
  <si>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</si>
  <si>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65 У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</si>
  <si>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</si>
  <si>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</si>
  <si>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</si>
  <si>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в течение 15 календарных дней с даты заключения договора</t>
  </si>
  <si>
    <t>Услуги по огнезащитной обработке деревянных конструкции в чердачных помещениях на объектах санатория "Алтын Булак"</t>
  </si>
  <si>
    <t>Услуги перезарядки огнетушителя ОП-5  на объектах санатория "Алтын Булак"</t>
  </si>
  <si>
    <t>865 Т</t>
  </si>
  <si>
    <t>29.32.30.670.012.01.0796.000000000000</t>
  </si>
  <si>
    <t>Крестовина</t>
  </si>
  <si>
    <t>рулевого управления, для легкового автомобиля</t>
  </si>
  <si>
    <t xml:space="preserve">Крестовина тяги рулевой рейки                   для  служебной автомашины              Toyota Hiace </t>
  </si>
  <si>
    <t>июль</t>
  </si>
  <si>
    <t>866 Т</t>
  </si>
  <si>
    <t>29.32.30.990.008.00.0796.000000000006</t>
  </si>
  <si>
    <t>для легкового автомобиля, для стабилизатора</t>
  </si>
  <si>
    <t xml:space="preserve">Втулка стабилизатора                            для служебной автомашины                Toyota Hiace  </t>
  </si>
  <si>
    <t>867 Т</t>
  </si>
  <si>
    <t>29.32.30.990.012.00.0796.000000000000</t>
  </si>
  <si>
    <t>Подушка</t>
  </si>
  <si>
    <t>опоры двигателя, для легкового автомобиля</t>
  </si>
  <si>
    <t>Подушка ДВС для служебной автомашины  Toyota Hiace</t>
  </si>
  <si>
    <t>868 Т</t>
  </si>
  <si>
    <t>29.32.30.950.019.00.0796.000000000000</t>
  </si>
  <si>
    <t>Опора</t>
  </si>
  <si>
    <t>шаровая, для легкового автомобиля</t>
  </si>
  <si>
    <t xml:space="preserve">Шаровая опора нижние,  для служебной автомашины                     Toyota Hiace </t>
  </si>
  <si>
    <t>869 Т</t>
  </si>
  <si>
    <t>29.32.30.500.002.00.0796.000000000000</t>
  </si>
  <si>
    <t>для легкового автомобиля, передней подвески, жидкостный (гидравлический)</t>
  </si>
  <si>
    <t xml:space="preserve">Амортизатор передний                               для служебной автомашины               Toyota Hiace  </t>
  </si>
  <si>
    <t>870 Т</t>
  </si>
  <si>
    <t xml:space="preserve">Колодка тормозная,                                 для служебной автомашины                Toyota Hiace  </t>
  </si>
  <si>
    <t>871 Т</t>
  </si>
  <si>
    <t>Диски передние, ,                                       для служебной автомашины                Toyota Hiace</t>
  </si>
  <si>
    <t>872 Т</t>
  </si>
  <si>
    <t>29.32.30.990.022.00.0839.000000000023</t>
  </si>
  <si>
    <t>поперечной рулевой тяги, для легкового автомобиля</t>
  </si>
  <si>
    <t xml:space="preserve">Рем комплект на рулевую рейку,  для служебной автомашины             Toyota Hiace  </t>
  </si>
  <si>
    <t>873 Т</t>
  </si>
  <si>
    <t>29.32.30.670.015.01.0796.000000000000</t>
  </si>
  <si>
    <t>Сайлентблок</t>
  </si>
  <si>
    <t>рулевой тяги, для легкового автомобиля</t>
  </si>
  <si>
    <t xml:space="preserve">Рулевые тяги,                                    для служебной автомашины                                          Toyota Hiace </t>
  </si>
  <si>
    <t>874 Т</t>
  </si>
  <si>
    <t>29.32.30.670.016.00.0796.000000000000</t>
  </si>
  <si>
    <t>для легкового автомобиля, рулевой</t>
  </si>
  <si>
    <t xml:space="preserve">Рулевой наконечник,  для служебной автомашины  Toyota Hiace  </t>
  </si>
  <si>
    <t>875 Т</t>
  </si>
  <si>
    <t>29.32.30.650.009.00.0796.000000000000</t>
  </si>
  <si>
    <t>Сцепление</t>
  </si>
  <si>
    <t>для легкового автомобиля</t>
  </si>
  <si>
    <t>Сцепление (корзина, диск, выживной) компект, для служебной автомашины  Toyota Hiace  для Центрального аппарата</t>
  </si>
  <si>
    <t>876 Т</t>
  </si>
  <si>
    <t>27.20.21.100.000.00.0796.000000000023</t>
  </si>
  <si>
    <t>Аккумулятор</t>
  </si>
  <si>
    <t>стартерный, марка 6СТ-75А, напряжение 12 В, емкость 75 А/ч, ГОСТ 959-2002</t>
  </si>
  <si>
    <t xml:space="preserve">Аккумулятор  для служебной автомашины  Toyota Hiace </t>
  </si>
  <si>
    <t>877 Т</t>
  </si>
  <si>
    <t>29.32.30.990.098.01.0796.000000000003</t>
  </si>
  <si>
    <t>для легкового автомобиля, коробки передач</t>
  </si>
  <si>
    <t xml:space="preserve">Сальник кулисы,  для служебной автомашины  Toyota Hiace </t>
  </si>
  <si>
    <t>878 Т</t>
  </si>
  <si>
    <t>28.11.41.700.002.12.0796.000000000000</t>
  </si>
  <si>
    <t>клапанной крышки, клапанной крышки, для легкового автомобиля</t>
  </si>
  <si>
    <t xml:space="preserve">Прокладка клаппанной крышки, для служебной автомашины  Toyota Hiace  </t>
  </si>
  <si>
    <t>879 Т</t>
  </si>
  <si>
    <t>29.32.30.990.020.01.0796.000000000002</t>
  </si>
  <si>
    <t>для легкового автомобиля, привода газораспределительного механизма</t>
  </si>
  <si>
    <t xml:space="preserve">Ремень общий, для служебной автомашины  Toyota Hiace </t>
  </si>
  <si>
    <t>880 Т</t>
  </si>
  <si>
    <t>29.32.30.990.032.01.0796.000000000000</t>
  </si>
  <si>
    <t>Ролик</t>
  </si>
  <si>
    <t>для легкового автомобиля, натяжной</t>
  </si>
  <si>
    <t xml:space="preserve">Ролики, для служебной автомашины  Toyota Hiace </t>
  </si>
  <si>
    <t>881 Т</t>
  </si>
  <si>
    <t>29.32.30.990.002.05.0796.000000000000</t>
  </si>
  <si>
    <t>для передней подвески, для легковых автомобилей</t>
  </si>
  <si>
    <t xml:space="preserve">Верхние рычаги, для служебной автомашины  Toyota Hiace </t>
  </si>
  <si>
    <t>882 Т</t>
  </si>
  <si>
    <t>29.32.30.950.025.02.0796.000000000000</t>
  </si>
  <si>
    <t>Стойка</t>
  </si>
  <si>
    <t>стабилизатора, передняя, для легковых автомобилей</t>
  </si>
  <si>
    <t xml:space="preserve">Стойки стабилизатора,  для служебной автомашины  Toyota Hiace </t>
  </si>
  <si>
    <t>883 Т</t>
  </si>
  <si>
    <t>29.32.30.950.016.05.0796.000000000000</t>
  </si>
  <si>
    <t>передней подвески, для легкового автомобиля</t>
  </si>
  <si>
    <t xml:space="preserve">Салентблок нижнего рычага, для служебной автомашины  Toyota Hiace  </t>
  </si>
  <si>
    <t>884 Т</t>
  </si>
  <si>
    <t>29.32.30.400.002.00.0796.000000000000</t>
  </si>
  <si>
    <t>передний, для легкового автомобиля</t>
  </si>
  <si>
    <t xml:space="preserve">Передний ступичный подшипник, для служебной автомашины  Toyota Hiace  </t>
  </si>
  <si>
    <t>885 Т</t>
  </si>
  <si>
    <t>29.32.30.990.022.00.0839.000000000010</t>
  </si>
  <si>
    <t>бензонасоса, для легкового автомобиля</t>
  </si>
  <si>
    <t xml:space="preserve">Бензонасос, для служебной автомашины  Toyota Hiace </t>
  </si>
  <si>
    <t>886 Т</t>
  </si>
  <si>
    <t>28.29.13.500.000.01.0796.000000000000</t>
  </si>
  <si>
    <t>воздушный, для двигателя внутреннего сгорания, для легковых автомобилей</t>
  </si>
  <si>
    <t xml:space="preserve">Воздушный фильтр,  для служебной автомашины  Toyota Hiace </t>
  </si>
  <si>
    <t>887 Т</t>
  </si>
  <si>
    <t>28.29.13.500.000.02.0796.000000000001</t>
  </si>
  <si>
    <t>салонный, для легкового автомобиля</t>
  </si>
  <si>
    <t xml:space="preserve">Фильтр салона, для служебной автомашины  Toyota Hiace </t>
  </si>
  <si>
    <t>888 Т</t>
  </si>
  <si>
    <t>29.32.30.600.009.00.0796.000000000000</t>
  </si>
  <si>
    <t>Патрубок</t>
  </si>
  <si>
    <t>радиатора, для легкового автомобиля, верхний подводящий</t>
  </si>
  <si>
    <t xml:space="preserve">Патрубок верхний радиатора,  для служебной автомашины  Toyota Hiace  </t>
  </si>
  <si>
    <t>889 Т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</si>
  <si>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</si>
  <si>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</si>
  <si>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 xml:space="preserve">Шины, размер 195/70/15С, для служебной автомашины  Toyota Hiace  </t>
  </si>
  <si>
    <t>890 Т</t>
  </si>
  <si>
    <t>19.20.29.500.000.01.0112.000000000018</t>
  </si>
  <si>
    <t>моторное, для бензиновых двигателей, обозначение по SAE 10W-40</t>
  </si>
  <si>
    <t xml:space="preserve">Масло ДВС, для служебной автомашины  Toyota Hiace  </t>
  </si>
  <si>
    <t>891 Т</t>
  </si>
  <si>
    <t>19.20.29.590.000.10.0112.000000000000</t>
  </si>
  <si>
    <t>для коробки передач, марка SAE 75W-80</t>
  </si>
  <si>
    <t xml:space="preserve">Масло МКПП, для служебной автомашины  Toyota Hiace  </t>
  </si>
  <si>
    <t>892 Т</t>
  </si>
  <si>
    <t>28.29.13.300.003.00.0796.000000000005</t>
  </si>
  <si>
    <t>масляный, для двигателя внутреннего сгорания, механический, бумажный</t>
  </si>
  <si>
    <t xml:space="preserve">Масляный фильтр, для служебной автомашины  Toyota Hiace  </t>
  </si>
  <si>
    <t>893 Т</t>
  </si>
  <si>
    <t>19.20.29.550.000.00.0112.000000000000</t>
  </si>
  <si>
    <t>трансмиссионное, марка ТСп-10, ГОСТ 23652-79</t>
  </si>
  <si>
    <t xml:space="preserve">Масло для раздатки для служебной автомашины  Toyota Hiace </t>
  </si>
  <si>
    <t>894 Т</t>
  </si>
  <si>
    <t>19.20.29.520.000.00.0112.000000000000</t>
  </si>
  <si>
    <t>гидравлическое, марка РМ, ГОСТ 15819-85</t>
  </si>
  <si>
    <t>Масло для ГУРА,                                       для служебной автомашины                  Toyota Hiace</t>
  </si>
  <si>
    <t>895 Т</t>
  </si>
  <si>
    <t>Масло ДВС 10W40, в канистр по 1 и 4 литра для служебной автомашины Лада 21214</t>
  </si>
  <si>
    <t>896 Т</t>
  </si>
  <si>
    <t>28.13.32.000.145.06.0796.000000000000</t>
  </si>
  <si>
    <t>масляный, для поршневого компрессора</t>
  </si>
  <si>
    <t>Фильтр масляный                                   для служебной автомашины Лада 21214</t>
  </si>
  <si>
    <t>897 Т</t>
  </si>
  <si>
    <t>Фильтр воздушный для служебной автомашины Лада 21214</t>
  </si>
  <si>
    <t>898 Т</t>
  </si>
  <si>
    <t>Фильтр топливный для служебной автомашины Лада 21214</t>
  </si>
  <si>
    <t>899 Т</t>
  </si>
  <si>
    <t>20.59.43.960.001.00.0112.000000000002</t>
  </si>
  <si>
    <t>температура начала замерзания не ниже -65°С, ГОСТ 28084-89</t>
  </si>
  <si>
    <t>Тосол/антифриз  для служебной автомашины Лада 21214</t>
  </si>
  <si>
    <t>900 Т</t>
  </si>
  <si>
    <t>Масло коробки передач  для служебной автомашины Лада 21214</t>
  </si>
  <si>
    <t>901 Т</t>
  </si>
  <si>
    <t>Масло для раздатки для служебной автомашины Лада 21214</t>
  </si>
  <si>
    <t>902 Т</t>
  </si>
  <si>
    <t>Масло для мостов для служебной автомашины Лада 21214</t>
  </si>
  <si>
    <t>903 Т</t>
  </si>
  <si>
    <t>20.59.42.900.008.01.0796.000000000000</t>
  </si>
  <si>
    <t>Жидкость</t>
  </si>
  <si>
    <t>техническая, для прочистки карбюратора бензиновых двигателей, аэрозоль</t>
  </si>
  <si>
    <t>Очиститель, обезжириватель                  для служебной автомашины Лада 21214</t>
  </si>
  <si>
    <t>904 Т</t>
  </si>
  <si>
    <t>29.31.21.350.000.01.0839.000000000003</t>
  </si>
  <si>
    <t>для легкового автомобиля, резьба М16, короткая</t>
  </si>
  <si>
    <t>Свечи зажигания для служебной автомашины Лада 21214</t>
  </si>
  <si>
    <t>905 Т</t>
  </si>
  <si>
    <t>29.31.10.300.001.00.0839.000000000000</t>
  </si>
  <si>
    <t>Провод</t>
  </si>
  <si>
    <t>высокого напряжения, для легковых автомобилей</t>
  </si>
  <si>
    <t>Провод высокого напряжения для служебной автомашины Лада 21214</t>
  </si>
  <si>
    <t>906 Т</t>
  </si>
  <si>
    <t>Ремень, цеп ГРМ  для служебной автомашины Лада 21214</t>
  </si>
  <si>
    <t>907 Т</t>
  </si>
  <si>
    <t>28.11.41.700.029.00.0796.000000000001</t>
  </si>
  <si>
    <t>Натяжитель</t>
  </si>
  <si>
    <t>для инжекторного двигателя, для легкового автомобиля</t>
  </si>
  <si>
    <t>Натяжитель цепи для служебной автомашины Лада 21214</t>
  </si>
  <si>
    <t>908 Т</t>
  </si>
  <si>
    <t>Ремень генератора для служебной автомашины Лада 21214</t>
  </si>
  <si>
    <t>909 Т</t>
  </si>
  <si>
    <t>Передние тормозные колодки  для служебной автомашины Лада 21214</t>
  </si>
  <si>
    <t>910 Т</t>
  </si>
  <si>
    <t>Задние тормозные колодки  для служебной автомашины Лада 21214</t>
  </si>
  <si>
    <t>911 Т</t>
  </si>
  <si>
    <t>Масло для ГУРА, для служебной автомашины  Лада 21214</t>
  </si>
  <si>
    <t>912 Т</t>
  </si>
  <si>
    <t>19.20.29.500.000.01.0112.000000000021</t>
  </si>
  <si>
    <t>моторное, для бензиновых двигателей, обозначение по SAE 5W-40</t>
  </si>
  <si>
    <t>Масло ДВС, Mobil 5W40, в канистрах, по 1 или 4 литра для служебной автомашины Тойота Камри</t>
  </si>
  <si>
    <t>913 Т</t>
  </si>
  <si>
    <t>Фильтр масляный                                   для служебной автомашины Тойота Камри</t>
  </si>
  <si>
    <t>914 Т</t>
  </si>
  <si>
    <t>Фильтр воздушный для служебной автомашины Тойота Камри</t>
  </si>
  <si>
    <t>915 Т</t>
  </si>
  <si>
    <t>Фильтр салона, для служебной автомашины  Тойота Камри</t>
  </si>
  <si>
    <t>916 Т</t>
  </si>
  <si>
    <t>Фильтр топливный для служебной автомашины Тойота Камри</t>
  </si>
  <si>
    <t>917 Т</t>
  </si>
  <si>
    <t>Тосол/антифриз  для служебной автомашины Тойота Камри</t>
  </si>
  <si>
    <t>918 Т</t>
  </si>
  <si>
    <t>Масло коробки передач АКПП для служебной автомашины Тойота Камри</t>
  </si>
  <si>
    <t>919 Т</t>
  </si>
  <si>
    <t>Масло для ГУРА, для служебной автомашины  Тойота Камри</t>
  </si>
  <si>
    <t>920 Т</t>
  </si>
  <si>
    <t>Свечи зажигания для служебной автомашины Тойота Камри</t>
  </si>
  <si>
    <t>921 Т</t>
  </si>
  <si>
    <t>Провод высокого напряжения для служебной автомашины Тойота Камри</t>
  </si>
  <si>
    <t>922 Т</t>
  </si>
  <si>
    <t>Ремень, цеп ГРМ  для служебной автомашины Тойота Камри</t>
  </si>
  <si>
    <t>923 Т</t>
  </si>
  <si>
    <t>29.32.30.990.032.01.0796.000000000001</t>
  </si>
  <si>
    <t>для легкового автомобиля, ремня газораспределительного механизма</t>
  </si>
  <si>
    <t>Ролик обводной для служебной автомашины Тойота Камри</t>
  </si>
  <si>
    <t>924 Т</t>
  </si>
  <si>
    <t>Ремень генератора для служебной автомашины Тойота Камри</t>
  </si>
  <si>
    <t>925 Т</t>
  </si>
  <si>
    <t>Передние тормозные колодки  для служебной автомашины Тойота Камри</t>
  </si>
  <si>
    <t>926 Т</t>
  </si>
  <si>
    <t>Задние тормозные колодки  для служебной автомашины Тойота Камри</t>
  </si>
  <si>
    <t>927 Т</t>
  </si>
  <si>
    <t>Рулевой наконечник,  для служебной автомашины  Тойота Камри</t>
  </si>
  <si>
    <t>928 Т</t>
  </si>
  <si>
    <t>22.11.11.100.000.01.0796.000000001799</t>
  </si>
  <si>
    <t>для легковых автомобилей, летняя, 215, 50, R16, пневматическая, радиальная, бескамерная, ГОСТ 4754-97</t>
  </si>
  <si>
    <t>Шина размер 215/60/R16 (летние) для служебной автомашин для Тойота Камри</t>
  </si>
  <si>
    <t>10 Р</t>
  </si>
  <si>
    <t xml:space="preserve">Работы по ремонту автотраснпортных средств для  служебной автомашины                                         Toyota Hiace </t>
  </si>
  <si>
    <t>11 Р</t>
  </si>
  <si>
    <t>Работы по ремонту автотраснпортных средств для  служебной автомашины Лада 21214</t>
  </si>
  <si>
    <t>12 Р</t>
  </si>
  <si>
    <t xml:space="preserve">Работы по ремонту автотраснпортных средств для  служебной автомашины Тойота Камри </t>
  </si>
  <si>
    <t>929 Т</t>
  </si>
  <si>
    <t>28.30.86.900.000.00.0796.000000000000</t>
  </si>
  <si>
    <t>Газонокосилка</t>
  </si>
  <si>
    <t>бензиновая, самоходная</t>
  </si>
  <si>
    <t>Ручная газонокосилка для санаторий "Алтын Булак"</t>
  </si>
  <si>
    <t>13 Р</t>
  </si>
  <si>
    <t>14 Р</t>
  </si>
  <si>
    <t>15 Р</t>
  </si>
  <si>
    <t>16 Р</t>
  </si>
  <si>
    <t>43.22.12.335.005.00.0999.000000000000</t>
  </si>
  <si>
    <t>Работы по установке (монтажу) климатического оборудования и систем/вентиляционных систем и оборудования</t>
  </si>
  <si>
    <t>Работы по ремонту двухконтурных медно-аллюминиевых радиаторов охлаждения на объектах санатория "Алтын Булак"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</si>
  <si>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</si>
  <si>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</si>
  <si>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ремонту шкафа управления на объектах санатория "Алтын Булак"</t>
  </si>
  <si>
    <t>Работы по ремонту циркуляционных насосов на объектах санатория "Алтын Булак"</t>
  </si>
  <si>
    <t>33.19.10.900.001.00.0999.000000000000</t>
  </si>
  <si>
    <t>Работы по ремонту/модернизации фильтров и аналогичного фильтровального оборудования/элементов</t>
  </si>
  <si>
    <t>Работы по ремонту фильтра притока на объектах санатория "Алтын Булак"</t>
  </si>
  <si>
    <t>66 У</t>
  </si>
  <si>
    <t>Услуги по обучению на семинарах на тему "Правила закупок АО "Самрук-Казына" в новой редакции"</t>
  </si>
  <si>
    <t>67 У</t>
  </si>
  <si>
    <t>Услуги по обучению на семинарах на тему "Корпоративный юрист"</t>
  </si>
  <si>
    <t>68 У</t>
  </si>
  <si>
    <t>Услуги по обучению на семинарах на тему "Корпоративный секретарь"</t>
  </si>
  <si>
    <t>704-1 Т</t>
  </si>
  <si>
    <t>11,19,20,21</t>
  </si>
  <si>
    <t>705-1 Т</t>
  </si>
  <si>
    <t>706-1 Т</t>
  </si>
  <si>
    <t>708-1 Т</t>
  </si>
  <si>
    <t>Аппарат лазерный терапевтический</t>
  </si>
  <si>
    <t>710-1 Т</t>
  </si>
  <si>
    <t>825-1 Т</t>
  </si>
  <si>
    <t>поставка в течении 35 календарных дней по заявке Заказчика</t>
  </si>
  <si>
    <t>7,11,20,21</t>
  </si>
  <si>
    <t>10-1 Р</t>
  </si>
  <si>
    <t>Работы по ремонту автотраснпортных средств для  служебной автомашины                                         Toyota Hiace</t>
  </si>
  <si>
    <t>15,20,21</t>
  </si>
  <si>
    <t>17 Р</t>
  </si>
  <si>
    <t>Ремонт насоса ЭЦВ 6-10-80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</si>
  <si>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</si>
  <si>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</si>
  <si>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</si>
  <si>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</si>
  <si>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</si>
  <si>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</si>
  <si>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</si>
  <si>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</si>
  <si>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</si>
  <si>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</si>
  <si>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</si>
  <si>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</si>
  <si>
    <t>С изменениями и дополнениями от 15.06. 2017 года № 72</t>
  </si>
  <si>
    <t>С изменениями и дополнениями от 22.06. 2017 года № 77</t>
  </si>
  <si>
    <t>С изменениями и дополнениями от 23.06. 2017 года № 80</t>
  </si>
  <si>
    <t>С изменениями и дополнениями от 28.06. 2017 года № 87</t>
  </si>
  <si>
    <t>С изменениями и дополнениями от 10.07. 2017 года № 99</t>
  </si>
  <si>
    <t>С изменениями и дополнениями от 11.07. 2017 года № 101</t>
  </si>
  <si>
    <t>С изменениями и дополнениями от 13.07. 2017 года № 106</t>
  </si>
  <si>
    <t>С изменениями и дополнениями от 18.07. 2017 года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</si>
</sst>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759</xdr:row>
      <xdr:rowOff>0</xdr:rowOff>
    </xdr:from>
    <xdr:to>
      <xdr:col>4</xdr:col>
      <xdr:colOff>1050018</xdr:colOff>
      <xdr:row>759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759</xdr:row>
      <xdr:rowOff>0</xdr:rowOff>
    </xdr:from>
    <xdr:to>
      <xdr:col>4</xdr:col>
      <xdr:colOff>1612900</xdr:colOff>
      <xdr:row>759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104775</xdr:colOff>
      <xdr:row>759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759</xdr:row>
      <xdr:rowOff>0</xdr:rowOff>
    </xdr:from>
    <xdr:to>
      <xdr:col>4</xdr:col>
      <xdr:colOff>904876</xdr:colOff>
      <xdr:row>759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104775</xdr:colOff>
      <xdr:row>759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759</xdr:row>
      <xdr:rowOff>0</xdr:rowOff>
    </xdr:from>
    <xdr:to>
      <xdr:col>4</xdr:col>
      <xdr:colOff>104775</xdr:colOff>
      <xdr:row>759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759</xdr:row>
      <xdr:rowOff>0</xdr:rowOff>
    </xdr:from>
    <xdr:to>
      <xdr:col>4</xdr:col>
      <xdr:colOff>1485900</xdr:colOff>
      <xdr:row>759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979</xdr:row>
      <xdr:rowOff>0</xdr:rowOff>
    </xdr:from>
    <xdr:to>
      <xdr:col>4</xdr:col>
      <xdr:colOff>1050018</xdr:colOff>
      <xdr:row>979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979</xdr:row>
      <xdr:rowOff>0</xdr:rowOff>
    </xdr:from>
    <xdr:to>
      <xdr:col>4</xdr:col>
      <xdr:colOff>1612900</xdr:colOff>
      <xdr:row>979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104775</xdr:colOff>
      <xdr:row>979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979</xdr:row>
      <xdr:rowOff>0</xdr:rowOff>
    </xdr:from>
    <xdr:to>
      <xdr:col>4</xdr:col>
      <xdr:colOff>904876</xdr:colOff>
      <xdr:row>979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979</xdr:row>
      <xdr:rowOff>0</xdr:rowOff>
    </xdr:from>
    <xdr:to>
      <xdr:col>3</xdr:col>
      <xdr:colOff>104775</xdr:colOff>
      <xdr:row>979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979</xdr:row>
      <xdr:rowOff>0</xdr:rowOff>
    </xdr:from>
    <xdr:to>
      <xdr:col>4</xdr:col>
      <xdr:colOff>104775</xdr:colOff>
      <xdr:row>979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979</xdr:row>
      <xdr:rowOff>0</xdr:rowOff>
    </xdr:from>
    <xdr:to>
      <xdr:col>4</xdr:col>
      <xdr:colOff>1485900</xdr:colOff>
      <xdr:row>979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1051</xdr:row>
      <xdr:rowOff>0</xdr:rowOff>
    </xdr:from>
    <xdr:to>
      <xdr:col>4</xdr:col>
      <xdr:colOff>1050018</xdr:colOff>
      <xdr:row>1051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1051</xdr:row>
      <xdr:rowOff>0</xdr:rowOff>
    </xdr:from>
    <xdr:to>
      <xdr:col>4</xdr:col>
      <xdr:colOff>1050018</xdr:colOff>
      <xdr:row>1051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1051</xdr:row>
      <xdr:rowOff>0</xdr:rowOff>
    </xdr:from>
    <xdr:to>
      <xdr:col>4</xdr:col>
      <xdr:colOff>904876</xdr:colOff>
      <xdr:row>1051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1051</xdr:row>
      <xdr:rowOff>0</xdr:rowOff>
    </xdr:from>
    <xdr:to>
      <xdr:col>3</xdr:col>
      <xdr:colOff>104775</xdr:colOff>
      <xdr:row>1051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1051</xdr:row>
      <xdr:rowOff>0</xdr:rowOff>
    </xdr:from>
    <xdr:to>
      <xdr:col>4</xdr:col>
      <xdr:colOff>104775</xdr:colOff>
      <xdr:row>1051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1053</xdr:row>
      <xdr:rowOff>0</xdr:rowOff>
    </xdr:from>
    <xdr:to>
      <xdr:col>4</xdr:col>
      <xdr:colOff>1050018</xdr:colOff>
      <xdr:row>1054</xdr:row>
      <xdr:rowOff>99461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691375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666941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509438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493883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495340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1055</xdr:row>
      <xdr:rowOff>494378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496252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496252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498851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496252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1055</xdr:row>
      <xdr:rowOff>496252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496252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496252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498851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496252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1055</xdr:row>
      <xdr:rowOff>496252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1053</xdr:row>
      <xdr:rowOff>0</xdr:rowOff>
    </xdr:from>
    <xdr:to>
      <xdr:col>4</xdr:col>
      <xdr:colOff>1050018</xdr:colOff>
      <xdr:row>1054</xdr:row>
      <xdr:rowOff>99461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59775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103997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3120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98370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1054</xdr:row>
      <xdr:rowOff>4994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1054</xdr:row>
      <xdr:rowOff>4994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53643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110856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1053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1053</xdr:row>
      <xdr:rowOff>0</xdr:rowOff>
    </xdr:from>
    <xdr:to>
      <xdr:col>4</xdr:col>
      <xdr:colOff>904876</xdr:colOff>
      <xdr:row>1054</xdr:row>
      <xdr:rowOff>82713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1053</xdr:row>
      <xdr:rowOff>0</xdr:rowOff>
    </xdr:from>
    <xdr:to>
      <xdr:col>3</xdr:col>
      <xdr:colOff>104775</xdr:colOff>
      <xdr:row>1053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1053</xdr:row>
      <xdr:rowOff>0</xdr:rowOff>
    </xdr:from>
    <xdr:to>
      <xdr:col>4</xdr:col>
      <xdr:colOff>104775</xdr:colOff>
      <xdr:row>1053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1054</xdr:row>
      <xdr:rowOff>0</xdr:rowOff>
    </xdr:from>
    <xdr:to>
      <xdr:col>4</xdr:col>
      <xdr:colOff>1050018</xdr:colOff>
      <xdr:row>1055</xdr:row>
      <xdr:rowOff>1140192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1054</xdr:row>
      <xdr:rowOff>0</xdr:rowOff>
    </xdr:from>
    <xdr:to>
      <xdr:col>4</xdr:col>
      <xdr:colOff>1050018</xdr:colOff>
      <xdr:row>1055</xdr:row>
      <xdr:rowOff>1140192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1138606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1135203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1139101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1132425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1140712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1133786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1134049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1135412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1131450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1136373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1134050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1134049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1135412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1131450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1136373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1134050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177791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177791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104775</xdr:colOff>
      <xdr:row>1055</xdr:row>
      <xdr:rowOff>177791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1132474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1132537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1054</xdr:row>
      <xdr:rowOff>0</xdr:rowOff>
    </xdr:from>
    <xdr:to>
      <xdr:col>4</xdr:col>
      <xdr:colOff>904876</xdr:colOff>
      <xdr:row>1055</xdr:row>
      <xdr:rowOff>1132969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1137442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1054</xdr:row>
      <xdr:rowOff>0</xdr:rowOff>
    </xdr:from>
    <xdr:to>
      <xdr:col>3</xdr:col>
      <xdr:colOff>104775</xdr:colOff>
      <xdr:row>1055</xdr:row>
      <xdr:rowOff>1134843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1137442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1054</xdr:row>
      <xdr:rowOff>0</xdr:rowOff>
    </xdr:from>
    <xdr:to>
      <xdr:col>4</xdr:col>
      <xdr:colOff>104775</xdr:colOff>
      <xdr:row>1055</xdr:row>
      <xdr:rowOff>1134843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535766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984</xdr:row>
      <xdr:rowOff>492018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330927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325543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327459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620388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981</xdr:row>
      <xdr:rowOff>0</xdr:rowOff>
    </xdr:from>
    <xdr:to>
      <xdr:col>4</xdr:col>
      <xdr:colOff>992606</xdr:colOff>
      <xdr:row>983</xdr:row>
      <xdr:rowOff>122861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83304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122861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26649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981</xdr:row>
      <xdr:rowOff>0</xdr:rowOff>
    </xdr:from>
    <xdr:to>
      <xdr:col>4</xdr:col>
      <xdr:colOff>904876</xdr:colOff>
      <xdr:row>983</xdr:row>
      <xdr:rowOff>121899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28523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28523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12072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28523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104775</xdr:colOff>
      <xdr:row>983</xdr:row>
      <xdr:rowOff>28523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28523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28523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12072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28523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981</xdr:row>
      <xdr:rowOff>0</xdr:rowOff>
    </xdr:from>
    <xdr:to>
      <xdr:col>4</xdr:col>
      <xdr:colOff>104775</xdr:colOff>
      <xdr:row>983</xdr:row>
      <xdr:rowOff>28523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981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981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2"/>
  <sheetViews>
    <sheetView tabSelected="1" view="pageBreakPreview" topLeftCell="Q1" zoomScale="76" zoomScaleNormal="100" zoomScaleSheetLayoutView="76" workbookViewId="0">
      <selection activeCell="S7" sqref="S7:X26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98" t="s">
        <v>2304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96" t="s">
        <v>2344</v>
      </c>
      <c r="T5" s="96"/>
      <c r="U5" s="96"/>
      <c r="V5" s="96"/>
      <c r="W5" s="96"/>
      <c r="X5" s="96"/>
    </row>
    <row r="6" spans="1:37" ht="15" customHeight="1" x14ac:dyDescent="0.25">
      <c r="S6" s="96"/>
      <c r="T6" s="96"/>
      <c r="U6" s="96"/>
      <c r="V6" s="96"/>
      <c r="W6" s="96"/>
      <c r="X6" s="96"/>
    </row>
    <row r="7" spans="1:37" ht="15" customHeight="1" x14ac:dyDescent="0.25">
      <c r="S7" s="96" t="s">
        <v>3792</v>
      </c>
      <c r="T7" s="96"/>
      <c r="U7" s="96"/>
      <c r="V7" s="96"/>
      <c r="W7" s="96"/>
      <c r="X7" s="96"/>
    </row>
    <row r="8" spans="1:37" ht="15" customHeight="1" x14ac:dyDescent="0.25">
      <c r="S8" s="96" t="s">
        <v>3793</v>
      </c>
      <c r="T8" s="96"/>
      <c r="U8" s="96"/>
      <c r="V8" s="96"/>
      <c r="W8" s="96"/>
      <c r="X8" s="96"/>
    </row>
    <row r="9" spans="1:37" ht="15" customHeight="1" x14ac:dyDescent="0.25">
      <c r="S9" s="96" t="s">
        <v>3794</v>
      </c>
      <c r="T9" s="96"/>
      <c r="U9" s="96"/>
      <c r="V9" s="96"/>
      <c r="W9" s="96"/>
      <c r="X9" s="96"/>
    </row>
    <row r="10" spans="1:37" ht="15" customHeight="1" x14ac:dyDescent="0.25">
      <c r="S10" s="96" t="s">
        <v>3795</v>
      </c>
      <c r="T10" s="96"/>
      <c r="U10" s="96"/>
      <c r="V10" s="96"/>
      <c r="W10" s="96"/>
      <c r="X10" s="96"/>
    </row>
    <row r="11" spans="1:37" ht="15" customHeight="1" x14ac:dyDescent="0.25">
      <c r="S11" s="96" t="s">
        <v>3796</v>
      </c>
      <c r="T11" s="96"/>
      <c r="U11" s="96"/>
      <c r="V11" s="96"/>
      <c r="W11" s="96"/>
      <c r="X11" s="96"/>
    </row>
    <row r="12" spans="1:37" ht="15" customHeight="1" x14ac:dyDescent="0.25">
      <c r="S12" s="96" t="s">
        <v>3797</v>
      </c>
      <c r="T12" s="96"/>
      <c r="U12" s="96"/>
      <c r="V12" s="96"/>
      <c r="W12" s="96"/>
      <c r="X12" s="96"/>
    </row>
    <row r="13" spans="1:37" ht="15" customHeight="1" x14ac:dyDescent="0.25">
      <c r="S13" s="96" t="s">
        <v>3798</v>
      </c>
      <c r="T13" s="96"/>
      <c r="U13" s="96"/>
      <c r="V13" s="96"/>
      <c r="W13" s="96"/>
      <c r="X13" s="96"/>
    </row>
    <row r="14" spans="1:37" ht="15" customHeight="1" x14ac:dyDescent="0.25">
      <c r="S14" s="96" t="s">
        <v>3799</v>
      </c>
      <c r="T14" s="96"/>
      <c r="U14" s="96"/>
      <c r="V14" s="96"/>
      <c r="W14" s="96"/>
      <c r="X14" s="96"/>
    </row>
    <row r="15" spans="1:37" ht="15" customHeight="1" x14ac:dyDescent="0.25">
      <c r="S15" s="96" t="s">
        <v>3800</v>
      </c>
      <c r="T15" s="96"/>
      <c r="U15" s="96"/>
      <c r="V15" s="96"/>
      <c r="W15" s="96"/>
      <c r="X15" s="96"/>
    </row>
    <row r="16" spans="1:37" ht="15" customHeight="1" x14ac:dyDescent="0.25">
      <c r="S16" s="96" t="s">
        <v>3801</v>
      </c>
      <c r="T16" s="96"/>
      <c r="U16" s="96"/>
      <c r="V16" s="96"/>
      <c r="W16" s="96"/>
      <c r="X16" s="96"/>
    </row>
    <row r="17" spans="1:24" ht="15" customHeight="1" x14ac:dyDescent="0.25">
      <c r="S17" s="96" t="s">
        <v>3802</v>
      </c>
      <c r="T17" s="96"/>
      <c r="U17" s="96"/>
      <c r="V17" s="96"/>
      <c r="W17" s="96"/>
      <c r="X17" s="96"/>
    </row>
    <row r="18" spans="1:24" ht="15" customHeight="1" x14ac:dyDescent="0.25">
      <c r="S18" s="96" t="s">
        <v>3803</v>
      </c>
      <c r="T18" s="96"/>
      <c r="U18" s="96"/>
      <c r="V18" s="96"/>
      <c r="W18" s="96"/>
      <c r="X18" s="96"/>
    </row>
    <row r="19" spans="1:24" ht="15" customHeight="1" x14ac:dyDescent="0.25">
      <c r="S19" s="96" t="s">
        <v>3804</v>
      </c>
      <c r="T19" s="96"/>
      <c r="U19" s="96"/>
      <c r="V19" s="96"/>
      <c r="W19" s="96"/>
      <c r="X19" s="96"/>
    </row>
    <row r="20" spans="1:24" ht="15" customHeight="1" x14ac:dyDescent="0.25">
      <c r="S20" s="96" t="s">
        <v>3805</v>
      </c>
      <c r="T20" s="96"/>
      <c r="U20" s="96"/>
      <c r="V20" s="96"/>
      <c r="W20" s="96"/>
      <c r="X20" s="96"/>
    </row>
    <row r="21" spans="1:24" ht="15" customHeight="1" x14ac:dyDescent="0.25">
      <c r="S21" s="96" t="s">
        <v>3806</v>
      </c>
      <c r="T21" s="96"/>
      <c r="U21" s="96"/>
      <c r="V21" s="96"/>
      <c r="W21" s="96"/>
      <c r="X21" s="96"/>
    </row>
    <row r="22" spans="1:24" ht="15" customHeight="1" x14ac:dyDescent="0.25">
      <c r="S22" s="96" t="s">
        <v>3807</v>
      </c>
      <c r="T22" s="96"/>
      <c r="U22" s="96"/>
      <c r="V22" s="96"/>
      <c r="W22" s="96"/>
      <c r="X22" s="96"/>
    </row>
    <row r="23" spans="1:24" ht="15" customHeight="1" x14ac:dyDescent="0.25">
      <c r="S23" s="96" t="s">
        <v>3808</v>
      </c>
      <c r="T23" s="96"/>
      <c r="U23" s="96"/>
      <c r="V23" s="96"/>
      <c r="W23" s="96"/>
      <c r="X23" s="96"/>
    </row>
    <row r="24" spans="1:24" ht="15" customHeight="1" x14ac:dyDescent="0.25">
      <c r="S24" s="96" t="s">
        <v>3809</v>
      </c>
      <c r="T24" s="96"/>
      <c r="U24" s="96"/>
      <c r="V24" s="96"/>
      <c r="W24" s="96"/>
      <c r="X24" s="96"/>
    </row>
    <row r="25" spans="1:24" ht="15" customHeight="1" x14ac:dyDescent="0.25">
      <c r="S25" s="96" t="s">
        <v>3810</v>
      </c>
      <c r="T25" s="96"/>
      <c r="U25" s="96"/>
      <c r="V25" s="96"/>
      <c r="W25" s="96"/>
      <c r="X25" s="96"/>
    </row>
    <row r="26" spans="1:24" ht="15" customHeight="1" x14ac:dyDescent="0.25">
      <c r="S26" s="96" t="s">
        <v>3811</v>
      </c>
      <c r="T26" s="96"/>
      <c r="U26" s="96"/>
      <c r="V26" s="96"/>
      <c r="W26" s="96"/>
      <c r="X26" s="96"/>
    </row>
    <row r="27" spans="1:24" ht="9" customHeight="1" x14ac:dyDescent="0.25">
      <c r="S27" s="63"/>
      <c r="T27" s="63"/>
      <c r="U27" s="63"/>
      <c r="V27" s="63"/>
      <c r="W27" s="63"/>
      <c r="X27" s="63"/>
    </row>
    <row r="28" spans="1:24" ht="89.25" x14ac:dyDescent="0.2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64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3" t="s">
        <v>14</v>
      </c>
      <c r="O28" s="3" t="s">
        <v>15</v>
      </c>
      <c r="P28" s="3" t="s">
        <v>16</v>
      </c>
      <c r="Q28" s="3" t="s">
        <v>17</v>
      </c>
      <c r="R28" s="3" t="s">
        <v>18</v>
      </c>
      <c r="S28" s="3" t="s">
        <v>19</v>
      </c>
      <c r="T28" s="3" t="s">
        <v>20</v>
      </c>
      <c r="U28" s="3" t="s">
        <v>21</v>
      </c>
      <c r="V28" s="3" t="s">
        <v>22</v>
      </c>
      <c r="W28" s="3" t="s">
        <v>23</v>
      </c>
      <c r="X28" s="3" t="s">
        <v>24</v>
      </c>
    </row>
    <row r="29" spans="1:24" x14ac:dyDescent="0.25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  <c r="G29" s="3">
        <v>7</v>
      </c>
      <c r="H29" s="64">
        <v>8</v>
      </c>
      <c r="I29" s="3">
        <v>9</v>
      </c>
      <c r="J29" s="3">
        <v>10</v>
      </c>
      <c r="K29" s="3">
        <v>11</v>
      </c>
      <c r="L29" s="3">
        <v>12</v>
      </c>
      <c r="M29" s="3">
        <v>13</v>
      </c>
      <c r="N29" s="3">
        <v>14</v>
      </c>
      <c r="O29" s="3">
        <v>15</v>
      </c>
      <c r="P29" s="3">
        <v>16</v>
      </c>
      <c r="Q29" s="3">
        <v>17</v>
      </c>
      <c r="R29" s="3">
        <v>18</v>
      </c>
      <c r="S29" s="3">
        <v>19</v>
      </c>
      <c r="T29" s="3">
        <v>20</v>
      </c>
      <c r="U29" s="3">
        <v>21</v>
      </c>
      <c r="V29" s="3">
        <v>22</v>
      </c>
      <c r="W29" s="3">
        <v>23</v>
      </c>
      <c r="X29" s="3">
        <v>24</v>
      </c>
    </row>
    <row r="30" spans="1:24" ht="15" customHeight="1" x14ac:dyDescent="0.25">
      <c r="A30" s="3"/>
      <c r="B30" s="91" t="s">
        <v>25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</row>
    <row r="31" spans="1:24" x14ac:dyDescent="0.25">
      <c r="A31" s="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76.5" x14ac:dyDescent="0.25">
      <c r="A32" s="4" t="s">
        <v>863</v>
      </c>
      <c r="B32" s="5" t="s">
        <v>26</v>
      </c>
      <c r="C32" s="6" t="s">
        <v>27</v>
      </c>
      <c r="D32" s="6" t="s">
        <v>28</v>
      </c>
      <c r="E32" s="31" t="s">
        <v>2307</v>
      </c>
      <c r="F32" s="6" t="s">
        <v>29</v>
      </c>
      <c r="G32" s="8" t="s">
        <v>1357</v>
      </c>
      <c r="H32" s="9">
        <v>0</v>
      </c>
      <c r="I32" s="5">
        <v>710000000</v>
      </c>
      <c r="J32" s="5" t="s">
        <v>30</v>
      </c>
      <c r="K32" s="7" t="s">
        <v>1492</v>
      </c>
      <c r="L32" s="5" t="s">
        <v>31</v>
      </c>
      <c r="M32" s="5" t="s">
        <v>32</v>
      </c>
      <c r="N32" s="5" t="s">
        <v>1493</v>
      </c>
      <c r="O32" s="5" t="s">
        <v>1355</v>
      </c>
      <c r="P32" s="8">
        <v>166</v>
      </c>
      <c r="Q32" s="8" t="s">
        <v>34</v>
      </c>
      <c r="R32" s="10">
        <v>1052</v>
      </c>
      <c r="S32" s="10">
        <v>1254</v>
      </c>
      <c r="T32" s="10">
        <f>R32*S32</f>
        <v>1319208</v>
      </c>
      <c r="U32" s="11">
        <f>T32*1.12</f>
        <v>1477512.9600000002</v>
      </c>
      <c r="V32" s="5"/>
      <c r="W32" s="5">
        <v>2017</v>
      </c>
      <c r="X32" s="29"/>
    </row>
    <row r="33" spans="1:24" ht="76.5" x14ac:dyDescent="0.25">
      <c r="A33" s="4" t="s">
        <v>864</v>
      </c>
      <c r="B33" s="5" t="s">
        <v>26</v>
      </c>
      <c r="C33" s="6" t="s">
        <v>35</v>
      </c>
      <c r="D33" s="6" t="s">
        <v>36</v>
      </c>
      <c r="E33" s="31" t="s">
        <v>1170</v>
      </c>
      <c r="F33" s="6" t="s">
        <v>37</v>
      </c>
      <c r="G33" s="8" t="s">
        <v>1357</v>
      </c>
      <c r="H33" s="9">
        <v>0</v>
      </c>
      <c r="I33" s="5">
        <v>710000000</v>
      </c>
      <c r="J33" s="5" t="s">
        <v>30</v>
      </c>
      <c r="K33" s="7" t="s">
        <v>1492</v>
      </c>
      <c r="L33" s="5" t="s">
        <v>31</v>
      </c>
      <c r="M33" s="5" t="s">
        <v>32</v>
      </c>
      <c r="N33" s="5" t="s">
        <v>1493</v>
      </c>
      <c r="O33" s="5" t="s">
        <v>1355</v>
      </c>
      <c r="P33" s="8">
        <v>166</v>
      </c>
      <c r="Q33" s="8" t="s">
        <v>34</v>
      </c>
      <c r="R33" s="10">
        <v>1051</v>
      </c>
      <c r="S33" s="10">
        <v>638.4</v>
      </c>
      <c r="T33" s="10">
        <f t="shared" ref="T33:T96" si="0">R33*S33</f>
        <v>670958.4</v>
      </c>
      <c r="U33" s="11">
        <f t="shared" ref="U33:U96" si="1">T33*1.12</f>
        <v>751473.40800000005</v>
      </c>
      <c r="V33" s="5"/>
      <c r="W33" s="5">
        <v>2017</v>
      </c>
      <c r="X33" s="29"/>
    </row>
    <row r="34" spans="1:24" ht="76.5" x14ac:dyDescent="0.25">
      <c r="A34" s="4" t="s">
        <v>865</v>
      </c>
      <c r="B34" s="5" t="s">
        <v>26</v>
      </c>
      <c r="C34" s="6" t="s">
        <v>38</v>
      </c>
      <c r="D34" s="6" t="s">
        <v>39</v>
      </c>
      <c r="E34" s="31" t="s">
        <v>40</v>
      </c>
      <c r="F34" s="6" t="s">
        <v>41</v>
      </c>
      <c r="G34" s="8" t="s">
        <v>1357</v>
      </c>
      <c r="H34" s="9">
        <v>0</v>
      </c>
      <c r="I34" s="5">
        <v>710000000</v>
      </c>
      <c r="J34" s="5" t="s">
        <v>30</v>
      </c>
      <c r="K34" s="7" t="s">
        <v>1492</v>
      </c>
      <c r="L34" s="5" t="s">
        <v>31</v>
      </c>
      <c r="M34" s="5" t="s">
        <v>32</v>
      </c>
      <c r="N34" s="5" t="s">
        <v>1493</v>
      </c>
      <c r="O34" s="5" t="s">
        <v>1355</v>
      </c>
      <c r="P34" s="8">
        <v>166</v>
      </c>
      <c r="Q34" s="8" t="s">
        <v>34</v>
      </c>
      <c r="R34" s="10">
        <v>780</v>
      </c>
      <c r="S34" s="10">
        <v>809.4</v>
      </c>
      <c r="T34" s="10">
        <f t="shared" si="0"/>
        <v>631332</v>
      </c>
      <c r="U34" s="11">
        <f t="shared" si="1"/>
        <v>707091.84000000008</v>
      </c>
      <c r="V34" s="5"/>
      <c r="W34" s="5">
        <v>2017</v>
      </c>
      <c r="X34" s="39"/>
    </row>
    <row r="35" spans="1:24" ht="76.5" x14ac:dyDescent="0.25">
      <c r="A35" s="4" t="s">
        <v>866</v>
      </c>
      <c r="B35" s="5" t="s">
        <v>26</v>
      </c>
      <c r="C35" s="6" t="s">
        <v>42</v>
      </c>
      <c r="D35" s="6" t="s">
        <v>43</v>
      </c>
      <c r="E35" s="31" t="s">
        <v>44</v>
      </c>
      <c r="F35" s="6" t="s">
        <v>1494</v>
      </c>
      <c r="G35" s="8" t="s">
        <v>1357</v>
      </c>
      <c r="H35" s="9">
        <v>0</v>
      </c>
      <c r="I35" s="5">
        <v>710000000</v>
      </c>
      <c r="J35" s="5" t="s">
        <v>30</v>
      </c>
      <c r="K35" s="7" t="s">
        <v>1492</v>
      </c>
      <c r="L35" s="5" t="s">
        <v>31</v>
      </c>
      <c r="M35" s="5" t="s">
        <v>32</v>
      </c>
      <c r="N35" s="5" t="s">
        <v>1493</v>
      </c>
      <c r="O35" s="5" t="s">
        <v>1355</v>
      </c>
      <c r="P35" s="8">
        <v>166</v>
      </c>
      <c r="Q35" s="8" t="s">
        <v>34</v>
      </c>
      <c r="R35" s="10">
        <v>874</v>
      </c>
      <c r="S35" s="10">
        <v>4332</v>
      </c>
      <c r="T35" s="10">
        <f t="shared" si="0"/>
        <v>3786168</v>
      </c>
      <c r="U35" s="11">
        <f t="shared" si="1"/>
        <v>4240508.16</v>
      </c>
      <c r="V35" s="5"/>
      <c r="W35" s="5">
        <v>2017</v>
      </c>
      <c r="X35" s="29"/>
    </row>
    <row r="36" spans="1:24" ht="76.5" x14ac:dyDescent="0.25">
      <c r="A36" s="4" t="s">
        <v>867</v>
      </c>
      <c r="B36" s="5" t="s">
        <v>26</v>
      </c>
      <c r="C36" s="6" t="s">
        <v>45</v>
      </c>
      <c r="D36" s="6" t="s">
        <v>46</v>
      </c>
      <c r="E36" s="31" t="s">
        <v>47</v>
      </c>
      <c r="F36" s="6" t="s">
        <v>1495</v>
      </c>
      <c r="G36" s="8" t="s">
        <v>1357</v>
      </c>
      <c r="H36" s="9">
        <v>0</v>
      </c>
      <c r="I36" s="5">
        <v>710000000</v>
      </c>
      <c r="J36" s="5" t="s">
        <v>30</v>
      </c>
      <c r="K36" s="7" t="s">
        <v>1492</v>
      </c>
      <c r="L36" s="5" t="s">
        <v>31</v>
      </c>
      <c r="M36" s="5" t="s">
        <v>32</v>
      </c>
      <c r="N36" s="5" t="s">
        <v>1493</v>
      </c>
      <c r="O36" s="5" t="s">
        <v>1355</v>
      </c>
      <c r="P36" s="8" t="s">
        <v>48</v>
      </c>
      <c r="Q36" s="8" t="s">
        <v>34</v>
      </c>
      <c r="R36" s="10">
        <v>909</v>
      </c>
      <c r="S36" s="10">
        <v>2850</v>
      </c>
      <c r="T36" s="10">
        <f t="shared" si="0"/>
        <v>2590650</v>
      </c>
      <c r="U36" s="11">
        <f t="shared" si="1"/>
        <v>2901528.0000000005</v>
      </c>
      <c r="V36" s="5"/>
      <c r="W36" s="5">
        <v>2017</v>
      </c>
      <c r="X36" s="29"/>
    </row>
    <row r="37" spans="1:24" ht="76.5" x14ac:dyDescent="0.25">
      <c r="A37" s="4" t="s">
        <v>868</v>
      </c>
      <c r="B37" s="5" t="s">
        <v>26</v>
      </c>
      <c r="C37" s="6" t="s">
        <v>49</v>
      </c>
      <c r="D37" s="6" t="s">
        <v>50</v>
      </c>
      <c r="E37" s="31" t="s">
        <v>51</v>
      </c>
      <c r="F37" s="6" t="s">
        <v>1496</v>
      </c>
      <c r="G37" s="8" t="s">
        <v>1357</v>
      </c>
      <c r="H37" s="9">
        <v>0</v>
      </c>
      <c r="I37" s="5">
        <v>710000000</v>
      </c>
      <c r="J37" s="5" t="s">
        <v>30</v>
      </c>
      <c r="K37" s="7" t="s">
        <v>1492</v>
      </c>
      <c r="L37" s="5" t="s">
        <v>31</v>
      </c>
      <c r="M37" s="5" t="s">
        <v>32</v>
      </c>
      <c r="N37" s="5" t="s">
        <v>1493</v>
      </c>
      <c r="O37" s="5" t="s">
        <v>1355</v>
      </c>
      <c r="P37" s="8" t="s">
        <v>48</v>
      </c>
      <c r="Q37" s="8" t="s">
        <v>34</v>
      </c>
      <c r="R37" s="10">
        <v>1005</v>
      </c>
      <c r="S37" s="10">
        <v>3876</v>
      </c>
      <c r="T37" s="10">
        <f t="shared" si="0"/>
        <v>3895380</v>
      </c>
      <c r="U37" s="11">
        <f t="shared" si="1"/>
        <v>4362825.6000000006</v>
      </c>
      <c r="V37" s="5"/>
      <c r="W37" s="5">
        <v>2017</v>
      </c>
      <c r="X37" s="39"/>
    </row>
    <row r="38" spans="1:24" ht="76.5" x14ac:dyDescent="0.25">
      <c r="A38" s="4" t="s">
        <v>869</v>
      </c>
      <c r="B38" s="5" t="s">
        <v>26</v>
      </c>
      <c r="C38" s="6" t="s">
        <v>1497</v>
      </c>
      <c r="D38" s="6" t="s">
        <v>52</v>
      </c>
      <c r="E38" s="31" t="s">
        <v>1498</v>
      </c>
      <c r="F38" s="6" t="s">
        <v>1499</v>
      </c>
      <c r="G38" s="8" t="s">
        <v>1357</v>
      </c>
      <c r="H38" s="9">
        <v>0</v>
      </c>
      <c r="I38" s="5">
        <v>710000000</v>
      </c>
      <c r="J38" s="5" t="s">
        <v>30</v>
      </c>
      <c r="K38" s="7" t="s">
        <v>1492</v>
      </c>
      <c r="L38" s="5" t="s">
        <v>31</v>
      </c>
      <c r="M38" s="5" t="s">
        <v>32</v>
      </c>
      <c r="N38" s="5" t="s">
        <v>1493</v>
      </c>
      <c r="O38" s="5" t="s">
        <v>1355</v>
      </c>
      <c r="P38" s="8">
        <v>166</v>
      </c>
      <c r="Q38" s="8" t="s">
        <v>34</v>
      </c>
      <c r="R38" s="10">
        <v>780</v>
      </c>
      <c r="S38" s="10">
        <v>1368</v>
      </c>
      <c r="T38" s="10">
        <f t="shared" si="0"/>
        <v>1067040</v>
      </c>
      <c r="U38" s="11">
        <f t="shared" si="1"/>
        <v>1195084.8</v>
      </c>
      <c r="V38" s="5"/>
      <c r="W38" s="5">
        <v>2017</v>
      </c>
      <c r="X38" s="29"/>
    </row>
    <row r="39" spans="1:24" ht="76.5" x14ac:dyDescent="0.25">
      <c r="A39" s="4" t="s">
        <v>870</v>
      </c>
      <c r="B39" s="5" t="s">
        <v>26</v>
      </c>
      <c r="C39" s="6" t="s">
        <v>53</v>
      </c>
      <c r="D39" s="6" t="s">
        <v>54</v>
      </c>
      <c r="E39" s="31" t="s">
        <v>55</v>
      </c>
      <c r="F39" s="6" t="s">
        <v>1500</v>
      </c>
      <c r="G39" s="8" t="s">
        <v>1357</v>
      </c>
      <c r="H39" s="9">
        <v>0</v>
      </c>
      <c r="I39" s="5">
        <v>710000000</v>
      </c>
      <c r="J39" s="5" t="s">
        <v>30</v>
      </c>
      <c r="K39" s="7" t="s">
        <v>1492</v>
      </c>
      <c r="L39" s="5" t="s">
        <v>31</v>
      </c>
      <c r="M39" s="5" t="s">
        <v>32</v>
      </c>
      <c r="N39" s="5" t="s">
        <v>1493</v>
      </c>
      <c r="O39" s="5" t="s">
        <v>1355</v>
      </c>
      <c r="P39" s="8">
        <v>166</v>
      </c>
      <c r="Q39" s="8" t="s">
        <v>34</v>
      </c>
      <c r="R39" s="10">
        <v>260</v>
      </c>
      <c r="S39" s="10">
        <v>1596</v>
      </c>
      <c r="T39" s="10">
        <f t="shared" si="0"/>
        <v>414960</v>
      </c>
      <c r="U39" s="11">
        <f t="shared" si="1"/>
        <v>464755.20000000007</v>
      </c>
      <c r="V39" s="5"/>
      <c r="W39" s="5">
        <v>2017</v>
      </c>
      <c r="X39" s="29"/>
    </row>
    <row r="40" spans="1:24" ht="76.5" x14ac:dyDescent="0.25">
      <c r="A40" s="4" t="s">
        <v>871</v>
      </c>
      <c r="B40" s="5" t="s">
        <v>26</v>
      </c>
      <c r="C40" s="6" t="s">
        <v>56</v>
      </c>
      <c r="D40" s="6" t="s">
        <v>57</v>
      </c>
      <c r="E40" s="31" t="s">
        <v>58</v>
      </c>
      <c r="F40" s="6" t="s">
        <v>59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1493</v>
      </c>
      <c r="O40" s="5" t="s">
        <v>1355</v>
      </c>
      <c r="P40" s="8">
        <v>166</v>
      </c>
      <c r="Q40" s="8" t="s">
        <v>34</v>
      </c>
      <c r="R40" s="10">
        <v>545</v>
      </c>
      <c r="S40" s="10">
        <v>1482</v>
      </c>
      <c r="T40" s="10">
        <f t="shared" si="0"/>
        <v>807690</v>
      </c>
      <c r="U40" s="11">
        <f t="shared" si="1"/>
        <v>904612.8</v>
      </c>
      <c r="V40" s="5"/>
      <c r="W40" s="5">
        <v>2017</v>
      </c>
      <c r="X40" s="39"/>
    </row>
    <row r="41" spans="1:24" ht="76.5" x14ac:dyDescent="0.25">
      <c r="A41" s="4" t="s">
        <v>872</v>
      </c>
      <c r="B41" s="5" t="s">
        <v>26</v>
      </c>
      <c r="C41" s="6" t="s">
        <v>60</v>
      </c>
      <c r="D41" s="6" t="s">
        <v>57</v>
      </c>
      <c r="E41" s="31" t="s">
        <v>61</v>
      </c>
      <c r="F41" s="6" t="s">
        <v>62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780</v>
      </c>
      <c r="S41" s="10">
        <v>2850</v>
      </c>
      <c r="T41" s="10">
        <f t="shared" si="0"/>
        <v>2223000</v>
      </c>
      <c r="U41" s="11">
        <f t="shared" si="1"/>
        <v>2489760.0000000005</v>
      </c>
      <c r="V41" s="5"/>
      <c r="W41" s="5">
        <v>2017</v>
      </c>
      <c r="X41" s="29"/>
    </row>
    <row r="42" spans="1:24" ht="76.5" x14ac:dyDescent="0.25">
      <c r="A42" s="4" t="s">
        <v>873</v>
      </c>
      <c r="B42" s="5" t="s">
        <v>26</v>
      </c>
      <c r="C42" s="6" t="s">
        <v>65</v>
      </c>
      <c r="D42" s="6" t="s">
        <v>64</v>
      </c>
      <c r="E42" s="31" t="s">
        <v>2308</v>
      </c>
      <c r="F42" s="6" t="s">
        <v>1501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>
        <v>166</v>
      </c>
      <c r="Q42" s="8" t="s">
        <v>34</v>
      </c>
      <c r="R42" s="10">
        <v>390</v>
      </c>
      <c r="S42" s="10">
        <v>912</v>
      </c>
      <c r="T42" s="10">
        <f t="shared" si="0"/>
        <v>355680</v>
      </c>
      <c r="U42" s="11">
        <f t="shared" si="1"/>
        <v>398361.60000000003</v>
      </c>
      <c r="V42" s="5"/>
      <c r="W42" s="5">
        <v>2017</v>
      </c>
      <c r="X42" s="29"/>
    </row>
    <row r="43" spans="1:24" ht="76.5" x14ac:dyDescent="0.25">
      <c r="A43" s="4" t="s">
        <v>874</v>
      </c>
      <c r="B43" s="5" t="s">
        <v>26</v>
      </c>
      <c r="C43" s="6" t="s">
        <v>1502</v>
      </c>
      <c r="D43" s="6" t="s">
        <v>64</v>
      </c>
      <c r="E43" s="31" t="s">
        <v>2309</v>
      </c>
      <c r="F43" s="6" t="s">
        <v>1503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1134</v>
      </c>
      <c r="S43" s="10">
        <v>741</v>
      </c>
      <c r="T43" s="10">
        <f t="shared" si="0"/>
        <v>840294</v>
      </c>
      <c r="U43" s="11">
        <f t="shared" si="1"/>
        <v>941129.28000000014</v>
      </c>
      <c r="V43" s="5"/>
      <c r="W43" s="5">
        <v>2017</v>
      </c>
      <c r="X43" s="39"/>
    </row>
    <row r="44" spans="1:24" ht="76.5" x14ac:dyDescent="0.25">
      <c r="A44" s="4" t="s">
        <v>875</v>
      </c>
      <c r="B44" s="5" t="s">
        <v>26</v>
      </c>
      <c r="C44" s="6" t="s">
        <v>1504</v>
      </c>
      <c r="D44" s="6" t="s">
        <v>64</v>
      </c>
      <c r="E44" s="31" t="s">
        <v>2306</v>
      </c>
      <c r="F44" s="6" t="s">
        <v>1505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>
        <v>166</v>
      </c>
      <c r="Q44" s="8" t="s">
        <v>34</v>
      </c>
      <c r="R44" s="10">
        <v>520</v>
      </c>
      <c r="S44" s="10">
        <v>2964</v>
      </c>
      <c r="T44" s="10">
        <f t="shared" si="0"/>
        <v>1541280</v>
      </c>
      <c r="U44" s="11">
        <f t="shared" si="1"/>
        <v>1726233.6000000001</v>
      </c>
      <c r="V44" s="5"/>
      <c r="W44" s="5">
        <v>2017</v>
      </c>
      <c r="X44" s="29"/>
    </row>
    <row r="45" spans="1:24" ht="76.5" x14ac:dyDescent="0.25">
      <c r="A45" s="4" t="s">
        <v>876</v>
      </c>
      <c r="B45" s="5" t="s">
        <v>26</v>
      </c>
      <c r="C45" s="6" t="s">
        <v>1506</v>
      </c>
      <c r="D45" s="6" t="s">
        <v>66</v>
      </c>
      <c r="E45" s="31" t="s">
        <v>2310</v>
      </c>
      <c r="F45" s="6" t="s">
        <v>1507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1493</v>
      </c>
      <c r="O45" s="5" t="s">
        <v>1355</v>
      </c>
      <c r="P45" s="8">
        <v>166</v>
      </c>
      <c r="Q45" s="8" t="s">
        <v>34</v>
      </c>
      <c r="R45" s="10">
        <v>236</v>
      </c>
      <c r="S45" s="10">
        <v>1824</v>
      </c>
      <c r="T45" s="10">
        <f t="shared" si="0"/>
        <v>430464</v>
      </c>
      <c r="U45" s="11">
        <f t="shared" si="1"/>
        <v>482119.68000000005</v>
      </c>
      <c r="V45" s="5"/>
      <c r="W45" s="5">
        <v>2017</v>
      </c>
      <c r="X45" s="29"/>
    </row>
    <row r="46" spans="1:24" ht="76.5" x14ac:dyDescent="0.25">
      <c r="A46" s="4" t="s">
        <v>877</v>
      </c>
      <c r="B46" s="5" t="s">
        <v>26</v>
      </c>
      <c r="C46" s="6" t="s">
        <v>67</v>
      </c>
      <c r="D46" s="6" t="s">
        <v>63</v>
      </c>
      <c r="E46" s="31" t="s">
        <v>68</v>
      </c>
      <c r="F46" s="6" t="s">
        <v>1508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>
        <v>166</v>
      </c>
      <c r="Q46" s="8" t="s">
        <v>34</v>
      </c>
      <c r="R46" s="10">
        <v>130</v>
      </c>
      <c r="S46" s="10">
        <v>570</v>
      </c>
      <c r="T46" s="10">
        <f t="shared" si="0"/>
        <v>74100</v>
      </c>
      <c r="U46" s="11">
        <f t="shared" si="1"/>
        <v>82992.000000000015</v>
      </c>
      <c r="V46" s="5"/>
      <c r="W46" s="5">
        <v>2017</v>
      </c>
      <c r="X46" s="39"/>
    </row>
    <row r="47" spans="1:24" ht="76.5" x14ac:dyDescent="0.25">
      <c r="A47" s="4" t="s">
        <v>878</v>
      </c>
      <c r="B47" s="5" t="s">
        <v>26</v>
      </c>
      <c r="C47" s="6" t="s">
        <v>350</v>
      </c>
      <c r="D47" s="6" t="s">
        <v>69</v>
      </c>
      <c r="E47" s="31" t="s">
        <v>2311</v>
      </c>
      <c r="F47" s="6" t="s">
        <v>1509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1493</v>
      </c>
      <c r="O47" s="5" t="s">
        <v>1355</v>
      </c>
      <c r="P47" s="8">
        <v>166</v>
      </c>
      <c r="Q47" s="8" t="s">
        <v>34</v>
      </c>
      <c r="R47" s="10">
        <v>100</v>
      </c>
      <c r="S47" s="10">
        <v>1254</v>
      </c>
      <c r="T47" s="10">
        <f t="shared" si="0"/>
        <v>125400</v>
      </c>
      <c r="U47" s="11">
        <f t="shared" si="1"/>
        <v>140448</v>
      </c>
      <c r="V47" s="5"/>
      <c r="W47" s="5">
        <v>2017</v>
      </c>
      <c r="X47" s="29"/>
    </row>
    <row r="48" spans="1:24" ht="76.5" x14ac:dyDescent="0.25">
      <c r="A48" s="4" t="s">
        <v>879</v>
      </c>
      <c r="B48" s="5" t="s">
        <v>26</v>
      </c>
      <c r="C48" s="6" t="s">
        <v>70</v>
      </c>
      <c r="D48" s="6" t="s">
        <v>71</v>
      </c>
      <c r="E48" s="31" t="s">
        <v>72</v>
      </c>
      <c r="F48" s="6" t="s">
        <v>1510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1493</v>
      </c>
      <c r="O48" s="5" t="s">
        <v>1355</v>
      </c>
      <c r="P48" s="8">
        <v>166</v>
      </c>
      <c r="Q48" s="8" t="s">
        <v>34</v>
      </c>
      <c r="R48" s="10">
        <v>6745</v>
      </c>
      <c r="S48" s="10">
        <v>1596</v>
      </c>
      <c r="T48" s="10">
        <f t="shared" si="0"/>
        <v>10765020</v>
      </c>
      <c r="U48" s="11">
        <f t="shared" si="1"/>
        <v>12056822.4</v>
      </c>
      <c r="V48" s="5"/>
      <c r="W48" s="5">
        <v>2017</v>
      </c>
      <c r="X48" s="29"/>
    </row>
    <row r="49" spans="1:24" ht="76.5" x14ac:dyDescent="0.25">
      <c r="A49" s="4" t="s">
        <v>880</v>
      </c>
      <c r="B49" s="5" t="s">
        <v>26</v>
      </c>
      <c r="C49" s="6" t="s">
        <v>56</v>
      </c>
      <c r="D49" s="6" t="s">
        <v>57</v>
      </c>
      <c r="E49" s="31" t="s">
        <v>58</v>
      </c>
      <c r="F49" s="6" t="s">
        <v>1511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1493</v>
      </c>
      <c r="O49" s="5" t="s">
        <v>1355</v>
      </c>
      <c r="P49" s="8">
        <v>166</v>
      </c>
      <c r="Q49" s="8" t="s">
        <v>34</v>
      </c>
      <c r="R49" s="10">
        <v>260</v>
      </c>
      <c r="S49" s="10">
        <v>1026</v>
      </c>
      <c r="T49" s="10">
        <f t="shared" si="0"/>
        <v>266760</v>
      </c>
      <c r="U49" s="11">
        <f t="shared" si="1"/>
        <v>298771.20000000001</v>
      </c>
      <c r="V49" s="5"/>
      <c r="W49" s="5">
        <v>2017</v>
      </c>
      <c r="X49" s="39"/>
    </row>
    <row r="50" spans="1:24" ht="76.5" x14ac:dyDescent="0.25">
      <c r="A50" s="4" t="s">
        <v>881</v>
      </c>
      <c r="B50" s="5" t="s">
        <v>26</v>
      </c>
      <c r="C50" s="6" t="s">
        <v>96</v>
      </c>
      <c r="D50" s="6" t="s">
        <v>97</v>
      </c>
      <c r="E50" s="31" t="s">
        <v>98</v>
      </c>
      <c r="F50" s="6" t="s">
        <v>1512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1493</v>
      </c>
      <c r="O50" s="5" t="s">
        <v>1355</v>
      </c>
      <c r="P50" s="8" t="s">
        <v>48</v>
      </c>
      <c r="Q50" s="8" t="s">
        <v>34</v>
      </c>
      <c r="R50" s="10">
        <v>520</v>
      </c>
      <c r="S50" s="10">
        <v>1254</v>
      </c>
      <c r="T50" s="10">
        <f t="shared" si="0"/>
        <v>652080</v>
      </c>
      <c r="U50" s="11">
        <f t="shared" si="1"/>
        <v>730329.60000000009</v>
      </c>
      <c r="V50" s="5"/>
      <c r="W50" s="5">
        <v>2017</v>
      </c>
      <c r="X50" s="29"/>
    </row>
    <row r="51" spans="1:24" ht="76.5" x14ac:dyDescent="0.25">
      <c r="A51" s="4" t="s">
        <v>882</v>
      </c>
      <c r="B51" s="5" t="s">
        <v>26</v>
      </c>
      <c r="C51" s="6" t="s">
        <v>120</v>
      </c>
      <c r="D51" s="6" t="s">
        <v>121</v>
      </c>
      <c r="E51" s="31" t="s">
        <v>2312</v>
      </c>
      <c r="F51" s="6" t="s">
        <v>1513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1514</v>
      </c>
      <c r="O51" s="5" t="s">
        <v>1355</v>
      </c>
      <c r="P51" s="8">
        <v>166</v>
      </c>
      <c r="Q51" s="8" t="s">
        <v>34</v>
      </c>
      <c r="R51" s="10">
        <v>368</v>
      </c>
      <c r="S51" s="10">
        <v>79.8</v>
      </c>
      <c r="T51" s="10">
        <f t="shared" si="0"/>
        <v>29366.399999999998</v>
      </c>
      <c r="U51" s="11">
        <f t="shared" si="1"/>
        <v>32890.368000000002</v>
      </c>
      <c r="V51" s="5"/>
      <c r="W51" s="5">
        <v>2017</v>
      </c>
      <c r="X51" s="29"/>
    </row>
    <row r="52" spans="1:24" ht="76.5" x14ac:dyDescent="0.25">
      <c r="A52" s="4" t="s">
        <v>883</v>
      </c>
      <c r="B52" s="5" t="s">
        <v>26</v>
      </c>
      <c r="C52" s="6" t="s">
        <v>125</v>
      </c>
      <c r="D52" s="6" t="s">
        <v>126</v>
      </c>
      <c r="E52" s="31" t="s">
        <v>127</v>
      </c>
      <c r="F52" s="6" t="s">
        <v>1515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1493</v>
      </c>
      <c r="O52" s="5" t="s">
        <v>1355</v>
      </c>
      <c r="P52" s="8">
        <v>166</v>
      </c>
      <c r="Q52" s="8" t="s">
        <v>34</v>
      </c>
      <c r="R52" s="10">
        <v>130</v>
      </c>
      <c r="S52" s="10">
        <v>1254</v>
      </c>
      <c r="T52" s="10">
        <f t="shared" si="0"/>
        <v>163020</v>
      </c>
      <c r="U52" s="11">
        <f t="shared" si="1"/>
        <v>182582.40000000002</v>
      </c>
      <c r="V52" s="5"/>
      <c r="W52" s="5">
        <v>2017</v>
      </c>
      <c r="X52" s="39"/>
    </row>
    <row r="53" spans="1:24" ht="76.5" x14ac:dyDescent="0.25">
      <c r="A53" s="4" t="s">
        <v>884</v>
      </c>
      <c r="B53" s="5" t="s">
        <v>26</v>
      </c>
      <c r="C53" s="6" t="s">
        <v>128</v>
      </c>
      <c r="D53" s="6" t="s">
        <v>129</v>
      </c>
      <c r="E53" s="31" t="s">
        <v>130</v>
      </c>
      <c r="F53" s="6" t="s">
        <v>131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1516</v>
      </c>
      <c r="O53" s="5" t="s">
        <v>1355</v>
      </c>
      <c r="P53" s="8">
        <v>166</v>
      </c>
      <c r="Q53" s="8" t="s">
        <v>34</v>
      </c>
      <c r="R53" s="10">
        <v>118</v>
      </c>
      <c r="S53" s="10">
        <v>342</v>
      </c>
      <c r="T53" s="10">
        <f t="shared" si="0"/>
        <v>40356</v>
      </c>
      <c r="U53" s="11">
        <f t="shared" si="1"/>
        <v>45198.720000000001</v>
      </c>
      <c r="V53" s="5"/>
      <c r="W53" s="5">
        <v>2017</v>
      </c>
      <c r="X53" s="29"/>
    </row>
    <row r="54" spans="1:24" ht="76.5" x14ac:dyDescent="0.25">
      <c r="A54" s="4" t="s">
        <v>885</v>
      </c>
      <c r="B54" s="5" t="s">
        <v>26</v>
      </c>
      <c r="C54" s="6" t="s">
        <v>135</v>
      </c>
      <c r="D54" s="6" t="s">
        <v>136</v>
      </c>
      <c r="E54" s="31" t="s">
        <v>137</v>
      </c>
      <c r="F54" s="6" t="s">
        <v>1517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1493</v>
      </c>
      <c r="O54" s="5" t="s">
        <v>1355</v>
      </c>
      <c r="P54" s="8">
        <v>166</v>
      </c>
      <c r="Q54" s="8" t="s">
        <v>34</v>
      </c>
      <c r="R54" s="10">
        <v>5670</v>
      </c>
      <c r="S54" s="10">
        <v>684</v>
      </c>
      <c r="T54" s="10">
        <f t="shared" si="0"/>
        <v>3878280</v>
      </c>
      <c r="U54" s="11">
        <f t="shared" si="1"/>
        <v>4343673.6000000006</v>
      </c>
      <c r="V54" s="5"/>
      <c r="W54" s="5">
        <v>2017</v>
      </c>
      <c r="X54" s="29"/>
    </row>
    <row r="55" spans="1:24" ht="76.5" x14ac:dyDescent="0.25">
      <c r="A55" s="4" t="s">
        <v>886</v>
      </c>
      <c r="B55" s="5" t="s">
        <v>26</v>
      </c>
      <c r="C55" s="6" t="s">
        <v>138</v>
      </c>
      <c r="D55" s="6" t="s">
        <v>139</v>
      </c>
      <c r="E55" s="31" t="s">
        <v>140</v>
      </c>
      <c r="F55" s="6" t="s">
        <v>1518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1493</v>
      </c>
      <c r="O55" s="5" t="s">
        <v>1355</v>
      </c>
      <c r="P55" s="8">
        <v>166</v>
      </c>
      <c r="Q55" s="8" t="s">
        <v>34</v>
      </c>
      <c r="R55" s="10">
        <v>5670</v>
      </c>
      <c r="S55" s="10">
        <v>570</v>
      </c>
      <c r="T55" s="10">
        <f t="shared" si="0"/>
        <v>3231900</v>
      </c>
      <c r="U55" s="11">
        <f t="shared" si="1"/>
        <v>3619728.0000000005</v>
      </c>
      <c r="V55" s="5"/>
      <c r="W55" s="5">
        <v>2017</v>
      </c>
      <c r="X55" s="39"/>
    </row>
    <row r="56" spans="1:24" ht="76.5" x14ac:dyDescent="0.25">
      <c r="A56" s="4" t="s">
        <v>887</v>
      </c>
      <c r="B56" s="5" t="s">
        <v>26</v>
      </c>
      <c r="C56" s="6" t="s">
        <v>141</v>
      </c>
      <c r="D56" s="6" t="s">
        <v>142</v>
      </c>
      <c r="E56" s="31" t="s">
        <v>143</v>
      </c>
      <c r="F56" s="6" t="s">
        <v>1519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1520</v>
      </c>
      <c r="O56" s="5" t="s">
        <v>1355</v>
      </c>
      <c r="P56" s="8">
        <v>166</v>
      </c>
      <c r="Q56" s="8" t="s">
        <v>34</v>
      </c>
      <c r="R56" s="10">
        <v>3273</v>
      </c>
      <c r="S56" s="10">
        <v>456</v>
      </c>
      <c r="T56" s="10">
        <f t="shared" si="0"/>
        <v>1492488</v>
      </c>
      <c r="U56" s="11">
        <f t="shared" si="1"/>
        <v>1671586.56</v>
      </c>
      <c r="V56" s="5"/>
      <c r="W56" s="5">
        <v>2017</v>
      </c>
      <c r="X56" s="29"/>
    </row>
    <row r="57" spans="1:24" ht="76.5" x14ac:dyDescent="0.25">
      <c r="A57" s="4" t="s">
        <v>888</v>
      </c>
      <c r="B57" s="5" t="s">
        <v>26</v>
      </c>
      <c r="C57" s="6" t="s">
        <v>148</v>
      </c>
      <c r="D57" s="6" t="s">
        <v>149</v>
      </c>
      <c r="E57" s="31" t="s">
        <v>150</v>
      </c>
      <c r="F57" s="6" t="s">
        <v>151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1521</v>
      </c>
      <c r="O57" s="5" t="s">
        <v>1355</v>
      </c>
      <c r="P57" s="8">
        <v>166</v>
      </c>
      <c r="Q57" s="8" t="s">
        <v>34</v>
      </c>
      <c r="R57" s="10">
        <v>1386</v>
      </c>
      <c r="S57" s="10">
        <v>456</v>
      </c>
      <c r="T57" s="10">
        <f t="shared" si="0"/>
        <v>632016</v>
      </c>
      <c r="U57" s="11">
        <f t="shared" si="1"/>
        <v>707857.92000000004</v>
      </c>
      <c r="V57" s="5"/>
      <c r="W57" s="5">
        <v>2017</v>
      </c>
      <c r="X57" s="29"/>
    </row>
    <row r="58" spans="1:24" ht="76.5" x14ac:dyDescent="0.25">
      <c r="A58" s="4" t="s">
        <v>889</v>
      </c>
      <c r="B58" s="5" t="s">
        <v>26</v>
      </c>
      <c r="C58" s="6" t="s">
        <v>152</v>
      </c>
      <c r="D58" s="6" t="s">
        <v>50</v>
      </c>
      <c r="E58" s="31" t="s">
        <v>153</v>
      </c>
      <c r="F58" s="6" t="s">
        <v>154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1522</v>
      </c>
      <c r="O58" s="5" t="s">
        <v>1355</v>
      </c>
      <c r="P58" s="8">
        <v>166</v>
      </c>
      <c r="Q58" s="8" t="s">
        <v>34</v>
      </c>
      <c r="R58" s="10">
        <v>440</v>
      </c>
      <c r="S58" s="10">
        <v>342</v>
      </c>
      <c r="T58" s="10">
        <f t="shared" si="0"/>
        <v>150480</v>
      </c>
      <c r="U58" s="11">
        <f t="shared" si="1"/>
        <v>168537.60000000001</v>
      </c>
      <c r="V58" s="5"/>
      <c r="W58" s="5">
        <v>2017</v>
      </c>
      <c r="X58" s="39"/>
    </row>
    <row r="59" spans="1:24" ht="76.5" x14ac:dyDescent="0.25">
      <c r="A59" s="4" t="s">
        <v>890</v>
      </c>
      <c r="B59" s="5" t="s">
        <v>26</v>
      </c>
      <c r="C59" s="6" t="s">
        <v>155</v>
      </c>
      <c r="D59" s="6" t="s">
        <v>156</v>
      </c>
      <c r="E59" s="31" t="s">
        <v>157</v>
      </c>
      <c r="F59" s="6" t="s">
        <v>158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1523</v>
      </c>
      <c r="O59" s="5" t="s">
        <v>1355</v>
      </c>
      <c r="P59" s="8" t="s">
        <v>48</v>
      </c>
      <c r="Q59" s="8" t="s">
        <v>34</v>
      </c>
      <c r="R59" s="10">
        <v>330</v>
      </c>
      <c r="S59" s="10">
        <v>51.3</v>
      </c>
      <c r="T59" s="10">
        <f t="shared" si="0"/>
        <v>16929</v>
      </c>
      <c r="U59" s="11">
        <f t="shared" si="1"/>
        <v>18960.480000000003</v>
      </c>
      <c r="V59" s="5"/>
      <c r="W59" s="5">
        <v>2017</v>
      </c>
      <c r="X59" s="29"/>
    </row>
    <row r="60" spans="1:24" ht="76.5" x14ac:dyDescent="0.25">
      <c r="A60" s="4" t="s">
        <v>891</v>
      </c>
      <c r="B60" s="5" t="s">
        <v>26</v>
      </c>
      <c r="C60" s="6" t="s">
        <v>159</v>
      </c>
      <c r="D60" s="6" t="s">
        <v>160</v>
      </c>
      <c r="E60" s="31" t="s">
        <v>161</v>
      </c>
      <c r="F60" s="6" t="s">
        <v>162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1524</v>
      </c>
      <c r="O60" s="5" t="s">
        <v>1355</v>
      </c>
      <c r="P60" s="8" t="s">
        <v>48</v>
      </c>
      <c r="Q60" s="8" t="s">
        <v>34</v>
      </c>
      <c r="R60" s="10">
        <v>5670</v>
      </c>
      <c r="S60" s="10">
        <v>342</v>
      </c>
      <c r="T60" s="10">
        <f t="shared" si="0"/>
        <v>1939140</v>
      </c>
      <c r="U60" s="11">
        <f t="shared" si="1"/>
        <v>2171836.8000000003</v>
      </c>
      <c r="V60" s="5"/>
      <c r="W60" s="5">
        <v>2017</v>
      </c>
      <c r="X60" s="29"/>
    </row>
    <row r="61" spans="1:24" ht="76.5" x14ac:dyDescent="0.25">
      <c r="A61" s="4" t="s">
        <v>892</v>
      </c>
      <c r="B61" s="5" t="s">
        <v>26</v>
      </c>
      <c r="C61" s="6" t="s">
        <v>163</v>
      </c>
      <c r="D61" s="6" t="s">
        <v>164</v>
      </c>
      <c r="E61" s="31" t="s">
        <v>165</v>
      </c>
      <c r="F61" s="6" t="s">
        <v>1525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1526</v>
      </c>
      <c r="O61" s="5" t="s">
        <v>1355</v>
      </c>
      <c r="P61" s="8" t="s">
        <v>48</v>
      </c>
      <c r="Q61" s="8" t="s">
        <v>34</v>
      </c>
      <c r="R61" s="10">
        <v>2600</v>
      </c>
      <c r="S61" s="10">
        <v>513</v>
      </c>
      <c r="T61" s="10">
        <f t="shared" si="0"/>
        <v>1333800</v>
      </c>
      <c r="U61" s="11">
        <f t="shared" si="1"/>
        <v>1493856.0000000002</v>
      </c>
      <c r="V61" s="5"/>
      <c r="W61" s="5">
        <v>2017</v>
      </c>
      <c r="X61" s="39"/>
    </row>
    <row r="62" spans="1:24" ht="76.5" x14ac:dyDescent="0.25">
      <c r="A62" s="4" t="s">
        <v>893</v>
      </c>
      <c r="B62" s="5" t="s">
        <v>26</v>
      </c>
      <c r="C62" s="6" t="s">
        <v>166</v>
      </c>
      <c r="D62" s="6" t="s">
        <v>167</v>
      </c>
      <c r="E62" s="31" t="s">
        <v>168</v>
      </c>
      <c r="F62" s="6" t="s">
        <v>1527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1524</v>
      </c>
      <c r="O62" s="5" t="s">
        <v>1355</v>
      </c>
      <c r="P62" s="8" t="s">
        <v>48</v>
      </c>
      <c r="Q62" s="8" t="s">
        <v>34</v>
      </c>
      <c r="R62" s="10">
        <v>1560</v>
      </c>
      <c r="S62" s="10">
        <v>570</v>
      </c>
      <c r="T62" s="10">
        <f t="shared" si="0"/>
        <v>889200</v>
      </c>
      <c r="U62" s="11">
        <f t="shared" si="1"/>
        <v>995904.00000000012</v>
      </c>
      <c r="V62" s="5"/>
      <c r="W62" s="5">
        <v>2017</v>
      </c>
      <c r="X62" s="29"/>
    </row>
    <row r="63" spans="1:24" ht="63.75" x14ac:dyDescent="0.25">
      <c r="A63" s="4" t="s">
        <v>894</v>
      </c>
      <c r="B63" s="5" t="s">
        <v>26</v>
      </c>
      <c r="C63" s="6" t="s">
        <v>169</v>
      </c>
      <c r="D63" s="6" t="s">
        <v>170</v>
      </c>
      <c r="E63" s="31" t="s">
        <v>171</v>
      </c>
      <c r="F63" s="6" t="s">
        <v>172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1528</v>
      </c>
      <c r="O63" s="5" t="s">
        <v>1355</v>
      </c>
      <c r="P63" s="8" t="s">
        <v>48</v>
      </c>
      <c r="Q63" s="8" t="s">
        <v>34</v>
      </c>
      <c r="R63" s="10">
        <v>462</v>
      </c>
      <c r="S63" s="10">
        <v>798</v>
      </c>
      <c r="T63" s="10">
        <f t="shared" si="0"/>
        <v>368676</v>
      </c>
      <c r="U63" s="11">
        <f t="shared" si="1"/>
        <v>412917.12000000005</v>
      </c>
      <c r="V63" s="5"/>
      <c r="W63" s="5">
        <v>2017</v>
      </c>
      <c r="X63" s="29"/>
    </row>
    <row r="64" spans="1:24" ht="76.5" x14ac:dyDescent="0.25">
      <c r="A64" s="4" t="s">
        <v>895</v>
      </c>
      <c r="B64" s="5" t="s">
        <v>26</v>
      </c>
      <c r="C64" s="6" t="s">
        <v>173</v>
      </c>
      <c r="D64" s="6" t="s">
        <v>174</v>
      </c>
      <c r="E64" s="31" t="s">
        <v>175</v>
      </c>
      <c r="F64" s="6" t="s">
        <v>1529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1522</v>
      </c>
      <c r="O64" s="5" t="s">
        <v>1355</v>
      </c>
      <c r="P64" s="8" t="s">
        <v>48</v>
      </c>
      <c r="Q64" s="8" t="s">
        <v>34</v>
      </c>
      <c r="R64" s="10">
        <v>924</v>
      </c>
      <c r="S64" s="10">
        <v>570</v>
      </c>
      <c r="T64" s="10">
        <f t="shared" si="0"/>
        <v>526680</v>
      </c>
      <c r="U64" s="11">
        <f t="shared" si="1"/>
        <v>589881.60000000009</v>
      </c>
      <c r="V64" s="5"/>
      <c r="W64" s="5">
        <v>2017</v>
      </c>
      <c r="X64" s="39"/>
    </row>
    <row r="65" spans="1:24" ht="76.5" x14ac:dyDescent="0.25">
      <c r="A65" s="4" t="s">
        <v>896</v>
      </c>
      <c r="B65" s="5" t="s">
        <v>26</v>
      </c>
      <c r="C65" s="6" t="s">
        <v>176</v>
      </c>
      <c r="D65" s="6" t="s">
        <v>177</v>
      </c>
      <c r="E65" s="31" t="s">
        <v>79</v>
      </c>
      <c r="F65" s="6" t="s">
        <v>1530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1531</v>
      </c>
      <c r="O65" s="5" t="s">
        <v>1355</v>
      </c>
      <c r="P65" s="8" t="s">
        <v>48</v>
      </c>
      <c r="Q65" s="8" t="s">
        <v>34</v>
      </c>
      <c r="R65" s="10">
        <v>920</v>
      </c>
      <c r="S65" s="10">
        <v>421.8</v>
      </c>
      <c r="T65" s="10">
        <f t="shared" si="0"/>
        <v>388056</v>
      </c>
      <c r="U65" s="11">
        <f t="shared" si="1"/>
        <v>434622.72000000003</v>
      </c>
      <c r="V65" s="5"/>
      <c r="W65" s="5">
        <v>2017</v>
      </c>
      <c r="X65" s="29"/>
    </row>
    <row r="66" spans="1:24" ht="76.5" x14ac:dyDescent="0.25">
      <c r="A66" s="4" t="s">
        <v>897</v>
      </c>
      <c r="B66" s="5" t="s">
        <v>26</v>
      </c>
      <c r="C66" s="6" t="s">
        <v>178</v>
      </c>
      <c r="D66" s="6" t="s">
        <v>90</v>
      </c>
      <c r="E66" s="31" t="s">
        <v>179</v>
      </c>
      <c r="F66" s="6" t="s">
        <v>1532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1531</v>
      </c>
      <c r="O66" s="5" t="s">
        <v>1355</v>
      </c>
      <c r="P66" s="8">
        <v>166</v>
      </c>
      <c r="Q66" s="8" t="s">
        <v>34</v>
      </c>
      <c r="R66" s="10">
        <v>25.5</v>
      </c>
      <c r="S66" s="10">
        <v>399</v>
      </c>
      <c r="T66" s="10">
        <f t="shared" si="0"/>
        <v>10174.5</v>
      </c>
      <c r="U66" s="11">
        <f t="shared" si="1"/>
        <v>11395.44</v>
      </c>
      <c r="V66" s="5"/>
      <c r="W66" s="5">
        <v>2017</v>
      </c>
      <c r="X66" s="29"/>
    </row>
    <row r="67" spans="1:24" ht="76.5" x14ac:dyDescent="0.25">
      <c r="A67" s="4" t="s">
        <v>898</v>
      </c>
      <c r="B67" s="5" t="s">
        <v>26</v>
      </c>
      <c r="C67" s="6" t="s">
        <v>180</v>
      </c>
      <c r="D67" s="6" t="s">
        <v>181</v>
      </c>
      <c r="E67" s="31" t="s">
        <v>182</v>
      </c>
      <c r="F67" s="6" t="s">
        <v>183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1493</v>
      </c>
      <c r="O67" s="5" t="s">
        <v>1355</v>
      </c>
      <c r="P67" s="8" t="s">
        <v>184</v>
      </c>
      <c r="Q67" s="8" t="s">
        <v>185</v>
      </c>
      <c r="R67" s="10">
        <v>243</v>
      </c>
      <c r="S67" s="10">
        <v>456</v>
      </c>
      <c r="T67" s="10">
        <f t="shared" si="0"/>
        <v>110808</v>
      </c>
      <c r="U67" s="11">
        <f t="shared" si="1"/>
        <v>124104.96000000001</v>
      </c>
      <c r="V67" s="5"/>
      <c r="W67" s="5">
        <v>2017</v>
      </c>
      <c r="X67" s="39"/>
    </row>
    <row r="68" spans="1:24" ht="76.5" x14ac:dyDescent="0.25">
      <c r="A68" s="4" t="s">
        <v>899</v>
      </c>
      <c r="B68" s="5" t="s">
        <v>26</v>
      </c>
      <c r="C68" s="6" t="s">
        <v>186</v>
      </c>
      <c r="D68" s="6" t="s">
        <v>187</v>
      </c>
      <c r="E68" s="31" t="s">
        <v>188</v>
      </c>
      <c r="F68" s="6" t="s">
        <v>189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1493</v>
      </c>
      <c r="O68" s="5" t="s">
        <v>1355</v>
      </c>
      <c r="P68" s="8" t="s">
        <v>184</v>
      </c>
      <c r="Q68" s="8" t="s">
        <v>185</v>
      </c>
      <c r="R68" s="10">
        <v>433</v>
      </c>
      <c r="S68" s="10">
        <v>342</v>
      </c>
      <c r="T68" s="10">
        <f t="shared" si="0"/>
        <v>148086</v>
      </c>
      <c r="U68" s="11">
        <f t="shared" si="1"/>
        <v>165856.32000000001</v>
      </c>
      <c r="V68" s="5"/>
      <c r="W68" s="5">
        <v>2017</v>
      </c>
      <c r="X68" s="29"/>
    </row>
    <row r="69" spans="1:24" ht="76.5" x14ac:dyDescent="0.25">
      <c r="A69" s="4" t="s">
        <v>900</v>
      </c>
      <c r="B69" s="5" t="s">
        <v>26</v>
      </c>
      <c r="C69" s="6" t="s">
        <v>190</v>
      </c>
      <c r="D69" s="6" t="s">
        <v>109</v>
      </c>
      <c r="E69" s="31" t="s">
        <v>191</v>
      </c>
      <c r="F69" s="6" t="s">
        <v>192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1493</v>
      </c>
      <c r="O69" s="5" t="s">
        <v>1355</v>
      </c>
      <c r="P69" s="8">
        <v>881</v>
      </c>
      <c r="Q69" s="8" t="s">
        <v>185</v>
      </c>
      <c r="R69" s="10">
        <v>518</v>
      </c>
      <c r="S69" s="10">
        <v>513</v>
      </c>
      <c r="T69" s="10">
        <f t="shared" si="0"/>
        <v>265734</v>
      </c>
      <c r="U69" s="11">
        <f t="shared" si="1"/>
        <v>297622.08</v>
      </c>
      <c r="V69" s="5"/>
      <c r="W69" s="5">
        <v>2017</v>
      </c>
      <c r="X69" s="29"/>
    </row>
    <row r="70" spans="1:24" ht="76.5" x14ac:dyDescent="0.25">
      <c r="A70" s="4" t="s">
        <v>901</v>
      </c>
      <c r="B70" s="5" t="s">
        <v>26</v>
      </c>
      <c r="C70" s="6" t="s">
        <v>193</v>
      </c>
      <c r="D70" s="6" t="s">
        <v>194</v>
      </c>
      <c r="E70" s="31" t="s">
        <v>195</v>
      </c>
      <c r="F70" s="6" t="s">
        <v>196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1493</v>
      </c>
      <c r="O70" s="5" t="s">
        <v>1355</v>
      </c>
      <c r="P70" s="8" t="s">
        <v>184</v>
      </c>
      <c r="Q70" s="8" t="s">
        <v>185</v>
      </c>
      <c r="R70" s="10">
        <v>610</v>
      </c>
      <c r="S70" s="10">
        <v>342</v>
      </c>
      <c r="T70" s="10">
        <f t="shared" si="0"/>
        <v>208620</v>
      </c>
      <c r="U70" s="11">
        <f t="shared" si="1"/>
        <v>233654.40000000002</v>
      </c>
      <c r="V70" s="5"/>
      <c r="W70" s="5">
        <v>2017</v>
      </c>
      <c r="X70" s="39"/>
    </row>
    <row r="71" spans="1:24" ht="76.5" x14ac:dyDescent="0.25">
      <c r="A71" s="4" t="s">
        <v>902</v>
      </c>
      <c r="B71" s="5" t="s">
        <v>26</v>
      </c>
      <c r="C71" s="6" t="s">
        <v>197</v>
      </c>
      <c r="D71" s="6" t="s">
        <v>198</v>
      </c>
      <c r="E71" s="31" t="s">
        <v>199</v>
      </c>
      <c r="F71" s="6" t="s">
        <v>200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1493</v>
      </c>
      <c r="O71" s="5" t="s">
        <v>1355</v>
      </c>
      <c r="P71" s="8">
        <v>881</v>
      </c>
      <c r="Q71" s="8" t="s">
        <v>185</v>
      </c>
      <c r="R71" s="10">
        <v>728</v>
      </c>
      <c r="S71" s="10">
        <v>364.8</v>
      </c>
      <c r="T71" s="10">
        <f t="shared" si="0"/>
        <v>265574.40000000002</v>
      </c>
      <c r="U71" s="11">
        <f t="shared" si="1"/>
        <v>297443.32800000004</v>
      </c>
      <c r="V71" s="5"/>
      <c r="W71" s="5">
        <v>2017</v>
      </c>
      <c r="X71" s="29"/>
    </row>
    <row r="72" spans="1:24" ht="76.5" x14ac:dyDescent="0.25">
      <c r="A72" s="4" t="s">
        <v>903</v>
      </c>
      <c r="B72" s="5" t="s">
        <v>26</v>
      </c>
      <c r="C72" s="6" t="s">
        <v>201</v>
      </c>
      <c r="D72" s="6" t="s">
        <v>202</v>
      </c>
      <c r="E72" s="31" t="s">
        <v>203</v>
      </c>
      <c r="F72" s="6" t="s">
        <v>204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1493</v>
      </c>
      <c r="O72" s="5" t="s">
        <v>1355</v>
      </c>
      <c r="P72" s="8" t="s">
        <v>184</v>
      </c>
      <c r="Q72" s="8" t="s">
        <v>185</v>
      </c>
      <c r="R72" s="10">
        <v>1300</v>
      </c>
      <c r="S72" s="10">
        <v>228</v>
      </c>
      <c r="T72" s="10">
        <f t="shared" si="0"/>
        <v>296400</v>
      </c>
      <c r="U72" s="11">
        <f t="shared" si="1"/>
        <v>331968.00000000006</v>
      </c>
      <c r="V72" s="5"/>
      <c r="W72" s="5">
        <v>2017</v>
      </c>
      <c r="X72" s="29"/>
    </row>
    <row r="73" spans="1:24" ht="76.5" x14ac:dyDescent="0.25">
      <c r="A73" s="4" t="s">
        <v>904</v>
      </c>
      <c r="B73" s="5" t="s">
        <v>26</v>
      </c>
      <c r="C73" s="6" t="s">
        <v>205</v>
      </c>
      <c r="D73" s="6" t="s">
        <v>206</v>
      </c>
      <c r="E73" s="31" t="s">
        <v>207</v>
      </c>
      <c r="F73" s="6" t="s">
        <v>208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1493</v>
      </c>
      <c r="O73" s="5" t="s">
        <v>1355</v>
      </c>
      <c r="P73" s="8" t="s">
        <v>184</v>
      </c>
      <c r="Q73" s="8" t="s">
        <v>185</v>
      </c>
      <c r="R73" s="10">
        <v>610</v>
      </c>
      <c r="S73" s="10">
        <v>342</v>
      </c>
      <c r="T73" s="10">
        <f t="shared" si="0"/>
        <v>208620</v>
      </c>
      <c r="U73" s="11">
        <f t="shared" si="1"/>
        <v>233654.40000000002</v>
      </c>
      <c r="V73" s="5"/>
      <c r="W73" s="5">
        <v>2017</v>
      </c>
      <c r="X73" s="39"/>
    </row>
    <row r="74" spans="1:24" ht="76.5" x14ac:dyDescent="0.25">
      <c r="A74" s="4" t="s">
        <v>905</v>
      </c>
      <c r="B74" s="5" t="s">
        <v>26</v>
      </c>
      <c r="C74" s="6" t="s">
        <v>1533</v>
      </c>
      <c r="D74" s="6" t="s">
        <v>224</v>
      </c>
      <c r="E74" s="31" t="s">
        <v>2313</v>
      </c>
      <c r="F74" s="6" t="s">
        <v>1534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1493</v>
      </c>
      <c r="O74" s="5" t="s">
        <v>1355</v>
      </c>
      <c r="P74" s="8" t="s">
        <v>222</v>
      </c>
      <c r="Q74" s="8" t="s">
        <v>223</v>
      </c>
      <c r="R74" s="10">
        <v>4467</v>
      </c>
      <c r="S74" s="10">
        <v>273.60000000000002</v>
      </c>
      <c r="T74" s="10">
        <f t="shared" si="0"/>
        <v>1222171.2000000002</v>
      </c>
      <c r="U74" s="11">
        <f t="shared" si="1"/>
        <v>1368831.7440000004</v>
      </c>
      <c r="V74" s="5"/>
      <c r="W74" s="5">
        <v>2017</v>
      </c>
      <c r="X74" s="29"/>
    </row>
    <row r="75" spans="1:24" ht="76.5" x14ac:dyDescent="0.25">
      <c r="A75" s="4" t="s">
        <v>906</v>
      </c>
      <c r="B75" s="5" t="s">
        <v>26</v>
      </c>
      <c r="C75" s="6" t="s">
        <v>225</v>
      </c>
      <c r="D75" s="6" t="s">
        <v>226</v>
      </c>
      <c r="E75" s="31" t="s">
        <v>227</v>
      </c>
      <c r="F75" s="6" t="s">
        <v>1535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>
        <v>778</v>
      </c>
      <c r="Q75" s="8" t="s">
        <v>228</v>
      </c>
      <c r="R75" s="10">
        <v>22</v>
      </c>
      <c r="S75" s="10">
        <v>456</v>
      </c>
      <c r="T75" s="10">
        <f t="shared" si="0"/>
        <v>10032</v>
      </c>
      <c r="U75" s="11">
        <f t="shared" si="1"/>
        <v>11235.840000000002</v>
      </c>
      <c r="V75" s="5"/>
      <c r="W75" s="5">
        <v>2017</v>
      </c>
      <c r="X75" s="29"/>
    </row>
    <row r="76" spans="1:24" ht="76.5" x14ac:dyDescent="0.25">
      <c r="A76" s="4" t="s">
        <v>907</v>
      </c>
      <c r="B76" s="5" t="s">
        <v>26</v>
      </c>
      <c r="C76" s="6" t="s">
        <v>1536</v>
      </c>
      <c r="D76" s="6" t="s">
        <v>229</v>
      </c>
      <c r="E76" s="31" t="s">
        <v>2314</v>
      </c>
      <c r="F76" s="6" t="s">
        <v>1537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 t="s">
        <v>48</v>
      </c>
      <c r="Q76" s="8" t="s">
        <v>34</v>
      </c>
      <c r="R76" s="10">
        <v>1043</v>
      </c>
      <c r="S76" s="10">
        <v>1026</v>
      </c>
      <c r="T76" s="10">
        <f t="shared" si="0"/>
        <v>1070118</v>
      </c>
      <c r="U76" s="11">
        <f t="shared" si="1"/>
        <v>1198532.1600000001</v>
      </c>
      <c r="V76" s="5"/>
      <c r="W76" s="5">
        <v>2017</v>
      </c>
      <c r="X76" s="39"/>
    </row>
    <row r="77" spans="1:24" ht="76.5" x14ac:dyDescent="0.25">
      <c r="A77" s="4" t="s">
        <v>908</v>
      </c>
      <c r="B77" s="5" t="s">
        <v>26</v>
      </c>
      <c r="C77" s="6" t="s">
        <v>1538</v>
      </c>
      <c r="D77" s="6" t="s">
        <v>230</v>
      </c>
      <c r="E77" s="31" t="s">
        <v>2315</v>
      </c>
      <c r="F77" s="6" t="s">
        <v>1539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 t="s">
        <v>222</v>
      </c>
      <c r="Q77" s="8" t="s">
        <v>223</v>
      </c>
      <c r="R77" s="10">
        <v>8148</v>
      </c>
      <c r="S77" s="10">
        <v>228</v>
      </c>
      <c r="T77" s="10">
        <f t="shared" si="0"/>
        <v>1857744</v>
      </c>
      <c r="U77" s="11">
        <f t="shared" si="1"/>
        <v>2080673.2800000003</v>
      </c>
      <c r="V77" s="5"/>
      <c r="W77" s="5">
        <v>2017</v>
      </c>
      <c r="X77" s="29"/>
    </row>
    <row r="78" spans="1:24" ht="76.5" x14ac:dyDescent="0.25">
      <c r="A78" s="4" t="s">
        <v>909</v>
      </c>
      <c r="B78" s="5" t="s">
        <v>26</v>
      </c>
      <c r="C78" s="6" t="s">
        <v>1540</v>
      </c>
      <c r="D78" s="6" t="s">
        <v>230</v>
      </c>
      <c r="E78" s="31" t="s">
        <v>1541</v>
      </c>
      <c r="F78" s="6" t="s">
        <v>1542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 t="s">
        <v>184</v>
      </c>
      <c r="Q78" s="8" t="s">
        <v>185</v>
      </c>
      <c r="R78" s="10">
        <v>8125</v>
      </c>
      <c r="S78" s="10">
        <v>319.2</v>
      </c>
      <c r="T78" s="10">
        <f t="shared" si="0"/>
        <v>2593500</v>
      </c>
      <c r="U78" s="11">
        <f t="shared" si="1"/>
        <v>2904720.0000000005</v>
      </c>
      <c r="V78" s="5"/>
      <c r="W78" s="5">
        <v>2017</v>
      </c>
      <c r="X78" s="29"/>
    </row>
    <row r="79" spans="1:24" ht="76.5" x14ac:dyDescent="0.25">
      <c r="A79" s="4" t="s">
        <v>910</v>
      </c>
      <c r="B79" s="5" t="s">
        <v>26</v>
      </c>
      <c r="C79" s="6" t="s">
        <v>1543</v>
      </c>
      <c r="D79" s="6" t="s">
        <v>231</v>
      </c>
      <c r="E79" s="31" t="s">
        <v>2316</v>
      </c>
      <c r="F79" s="6" t="s">
        <v>1544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>
        <v>796</v>
      </c>
      <c r="Q79" s="8" t="s">
        <v>232</v>
      </c>
      <c r="R79" s="10">
        <v>3072</v>
      </c>
      <c r="S79" s="10">
        <v>96.9</v>
      </c>
      <c r="T79" s="10">
        <f t="shared" si="0"/>
        <v>297676.80000000005</v>
      </c>
      <c r="U79" s="11">
        <f t="shared" si="1"/>
        <v>333398.01600000006</v>
      </c>
      <c r="V79" s="5"/>
      <c r="W79" s="5">
        <v>2017</v>
      </c>
      <c r="X79" s="39"/>
    </row>
    <row r="80" spans="1:24" ht="76.5" x14ac:dyDescent="0.25">
      <c r="A80" s="4" t="s">
        <v>911</v>
      </c>
      <c r="B80" s="5" t="s">
        <v>26</v>
      </c>
      <c r="C80" s="6" t="s">
        <v>1545</v>
      </c>
      <c r="D80" s="6" t="s">
        <v>234</v>
      </c>
      <c r="E80" s="31" t="s">
        <v>2317</v>
      </c>
      <c r="F80" s="6" t="s">
        <v>1546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>
        <v>166</v>
      </c>
      <c r="Q80" s="8" t="s">
        <v>34</v>
      </c>
      <c r="R80" s="10">
        <v>909</v>
      </c>
      <c r="S80" s="10">
        <v>684</v>
      </c>
      <c r="T80" s="10">
        <f t="shared" si="0"/>
        <v>621756</v>
      </c>
      <c r="U80" s="11">
        <f t="shared" si="1"/>
        <v>696366.72000000009</v>
      </c>
      <c r="V80" s="5"/>
      <c r="W80" s="5">
        <v>2017</v>
      </c>
      <c r="X80" s="29"/>
    </row>
    <row r="81" spans="1:24" ht="76.5" x14ac:dyDescent="0.25">
      <c r="A81" s="4" t="s">
        <v>912</v>
      </c>
      <c r="B81" s="5" t="s">
        <v>26</v>
      </c>
      <c r="C81" s="6" t="s">
        <v>235</v>
      </c>
      <c r="D81" s="6" t="s">
        <v>236</v>
      </c>
      <c r="E81" s="31" t="s">
        <v>237</v>
      </c>
      <c r="F81" s="6" t="s">
        <v>238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>
        <v>166</v>
      </c>
      <c r="Q81" s="8" t="s">
        <v>34</v>
      </c>
      <c r="R81" s="10">
        <v>836</v>
      </c>
      <c r="S81" s="10">
        <v>2280</v>
      </c>
      <c r="T81" s="10">
        <f t="shared" si="0"/>
        <v>1906080</v>
      </c>
      <c r="U81" s="11">
        <f t="shared" si="1"/>
        <v>2134809.6000000001</v>
      </c>
      <c r="V81" s="5"/>
      <c r="W81" s="5">
        <v>2017</v>
      </c>
      <c r="X81" s="29"/>
    </row>
    <row r="82" spans="1:24" ht="76.5" x14ac:dyDescent="0.25">
      <c r="A82" s="4" t="s">
        <v>913</v>
      </c>
      <c r="B82" s="5" t="s">
        <v>26</v>
      </c>
      <c r="C82" s="6" t="s">
        <v>331</v>
      </c>
      <c r="D82" s="6" t="s">
        <v>329</v>
      </c>
      <c r="E82" s="31" t="s">
        <v>332</v>
      </c>
      <c r="F82" s="6" t="s">
        <v>333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>
        <v>166</v>
      </c>
      <c r="Q82" s="8" t="s">
        <v>34</v>
      </c>
      <c r="R82" s="10">
        <v>1314</v>
      </c>
      <c r="S82" s="10">
        <v>1368</v>
      </c>
      <c r="T82" s="10">
        <f t="shared" si="0"/>
        <v>1797552</v>
      </c>
      <c r="U82" s="11">
        <f t="shared" si="1"/>
        <v>2013258.2400000002</v>
      </c>
      <c r="V82" s="5"/>
      <c r="W82" s="5">
        <v>2017</v>
      </c>
      <c r="X82" s="39"/>
    </row>
    <row r="83" spans="1:24" ht="76.5" x14ac:dyDescent="0.25">
      <c r="A83" s="4" t="s">
        <v>914</v>
      </c>
      <c r="B83" s="5" t="s">
        <v>26</v>
      </c>
      <c r="C83" s="6" t="s">
        <v>337</v>
      </c>
      <c r="D83" s="6" t="s">
        <v>338</v>
      </c>
      <c r="E83" s="31" t="s">
        <v>339</v>
      </c>
      <c r="F83" s="6" t="s">
        <v>1547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>
        <v>166</v>
      </c>
      <c r="Q83" s="8" t="s">
        <v>34</v>
      </c>
      <c r="R83" s="10">
        <v>106</v>
      </c>
      <c r="S83" s="10">
        <v>570</v>
      </c>
      <c r="T83" s="10">
        <f t="shared" si="0"/>
        <v>60420</v>
      </c>
      <c r="U83" s="11">
        <f t="shared" si="1"/>
        <v>67670.400000000009</v>
      </c>
      <c r="V83" s="5"/>
      <c r="W83" s="5">
        <v>2017</v>
      </c>
      <c r="X83" s="29"/>
    </row>
    <row r="84" spans="1:24" ht="76.5" x14ac:dyDescent="0.25">
      <c r="A84" s="4" t="s">
        <v>915</v>
      </c>
      <c r="B84" s="5" t="s">
        <v>26</v>
      </c>
      <c r="C84" s="6" t="s">
        <v>1548</v>
      </c>
      <c r="D84" s="6" t="s">
        <v>329</v>
      </c>
      <c r="E84" s="31" t="s">
        <v>2318</v>
      </c>
      <c r="F84" s="6" t="s">
        <v>330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>
        <v>112</v>
      </c>
      <c r="Q84" s="8" t="s">
        <v>223</v>
      </c>
      <c r="R84" s="10">
        <v>1090</v>
      </c>
      <c r="S84" s="10">
        <v>456</v>
      </c>
      <c r="T84" s="10">
        <f t="shared" si="0"/>
        <v>497040</v>
      </c>
      <c r="U84" s="11">
        <f t="shared" si="1"/>
        <v>556684.80000000005</v>
      </c>
      <c r="V84" s="5"/>
      <c r="W84" s="5">
        <v>2017</v>
      </c>
      <c r="X84" s="29"/>
    </row>
    <row r="85" spans="1:24" ht="76.5" x14ac:dyDescent="0.25">
      <c r="A85" s="4" t="s">
        <v>916</v>
      </c>
      <c r="B85" s="5" t="s">
        <v>26</v>
      </c>
      <c r="C85" s="6" t="s">
        <v>334</v>
      </c>
      <c r="D85" s="6" t="s">
        <v>329</v>
      </c>
      <c r="E85" s="31" t="s">
        <v>335</v>
      </c>
      <c r="F85" s="5" t="s">
        <v>336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>
        <v>112</v>
      </c>
      <c r="Q85" s="8" t="s">
        <v>223</v>
      </c>
      <c r="R85" s="10">
        <v>64</v>
      </c>
      <c r="S85" s="10">
        <v>2736</v>
      </c>
      <c r="T85" s="10">
        <f t="shared" si="0"/>
        <v>175104</v>
      </c>
      <c r="U85" s="11">
        <f t="shared" si="1"/>
        <v>196116.48000000001</v>
      </c>
      <c r="V85" s="5"/>
      <c r="W85" s="5">
        <v>2017</v>
      </c>
      <c r="X85" s="39"/>
    </row>
    <row r="86" spans="1:24" ht="76.5" x14ac:dyDescent="0.25">
      <c r="A86" s="4" t="s">
        <v>917</v>
      </c>
      <c r="B86" s="5" t="s">
        <v>26</v>
      </c>
      <c r="C86" s="6" t="s">
        <v>239</v>
      </c>
      <c r="D86" s="6" t="s">
        <v>240</v>
      </c>
      <c r="E86" s="31" t="s">
        <v>241</v>
      </c>
      <c r="F86" s="6" t="s">
        <v>1549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 t="s">
        <v>48</v>
      </c>
      <c r="Q86" s="8" t="s">
        <v>34</v>
      </c>
      <c r="R86" s="10">
        <v>52</v>
      </c>
      <c r="S86" s="10">
        <v>228</v>
      </c>
      <c r="T86" s="10">
        <f t="shared" si="0"/>
        <v>11856</v>
      </c>
      <c r="U86" s="11">
        <f t="shared" si="1"/>
        <v>13278.720000000001</v>
      </c>
      <c r="V86" s="5"/>
      <c r="W86" s="5">
        <v>2017</v>
      </c>
      <c r="X86" s="29"/>
    </row>
    <row r="87" spans="1:24" ht="76.5" x14ac:dyDescent="0.25">
      <c r="A87" s="4" t="s">
        <v>918</v>
      </c>
      <c r="B87" s="5" t="s">
        <v>26</v>
      </c>
      <c r="C87" s="6" t="s">
        <v>242</v>
      </c>
      <c r="D87" s="6" t="s">
        <v>243</v>
      </c>
      <c r="E87" s="31" t="s">
        <v>244</v>
      </c>
      <c r="F87" s="6" t="s">
        <v>1550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 t="s">
        <v>48</v>
      </c>
      <c r="Q87" s="8" t="s">
        <v>34</v>
      </c>
      <c r="R87" s="10">
        <v>1743</v>
      </c>
      <c r="S87" s="10">
        <v>285</v>
      </c>
      <c r="T87" s="10">
        <f t="shared" si="0"/>
        <v>496755</v>
      </c>
      <c r="U87" s="11">
        <f t="shared" si="1"/>
        <v>556365.60000000009</v>
      </c>
      <c r="V87" s="5"/>
      <c r="W87" s="5">
        <v>2017</v>
      </c>
      <c r="X87" s="29"/>
    </row>
    <row r="88" spans="1:24" ht="76.5" x14ac:dyDescent="0.25">
      <c r="A88" s="4" t="s">
        <v>919</v>
      </c>
      <c r="B88" s="5" t="s">
        <v>26</v>
      </c>
      <c r="C88" s="6" t="s">
        <v>245</v>
      </c>
      <c r="D88" s="6" t="s">
        <v>240</v>
      </c>
      <c r="E88" s="31" t="s">
        <v>246</v>
      </c>
      <c r="F88" s="6" t="s">
        <v>247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 t="s">
        <v>48</v>
      </c>
      <c r="Q88" s="8" t="s">
        <v>34</v>
      </c>
      <c r="R88" s="10">
        <v>414</v>
      </c>
      <c r="S88" s="10">
        <v>342</v>
      </c>
      <c r="T88" s="10">
        <f t="shared" si="0"/>
        <v>141588</v>
      </c>
      <c r="U88" s="11">
        <f t="shared" si="1"/>
        <v>158578.56000000003</v>
      </c>
      <c r="V88" s="5"/>
      <c r="W88" s="5">
        <v>2017</v>
      </c>
      <c r="X88" s="39"/>
    </row>
    <row r="89" spans="1:24" ht="76.5" x14ac:dyDescent="0.25">
      <c r="A89" s="4" t="s">
        <v>920</v>
      </c>
      <c r="B89" s="5" t="s">
        <v>26</v>
      </c>
      <c r="C89" s="6" t="s">
        <v>254</v>
      </c>
      <c r="D89" s="6" t="s">
        <v>248</v>
      </c>
      <c r="E89" s="31" t="s">
        <v>2319</v>
      </c>
      <c r="F89" s="6" t="s">
        <v>249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5111</v>
      </c>
      <c r="Q89" s="8" t="s">
        <v>250</v>
      </c>
      <c r="R89" s="10">
        <v>387</v>
      </c>
      <c r="S89" s="10">
        <v>285</v>
      </c>
      <c r="T89" s="10">
        <f t="shared" si="0"/>
        <v>110295</v>
      </c>
      <c r="U89" s="11">
        <f t="shared" si="1"/>
        <v>123530.40000000001</v>
      </c>
      <c r="V89" s="5"/>
      <c r="W89" s="5">
        <v>2017</v>
      </c>
      <c r="X89" s="29"/>
    </row>
    <row r="90" spans="1:24" ht="76.5" x14ac:dyDescent="0.25">
      <c r="A90" s="4" t="s">
        <v>921</v>
      </c>
      <c r="B90" s="5" t="s">
        <v>26</v>
      </c>
      <c r="C90" s="6" t="s">
        <v>251</v>
      </c>
      <c r="D90" s="6" t="s">
        <v>240</v>
      </c>
      <c r="E90" s="31" t="s">
        <v>252</v>
      </c>
      <c r="F90" s="6" t="s">
        <v>253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>
        <v>166</v>
      </c>
      <c r="Q90" s="8" t="s">
        <v>34</v>
      </c>
      <c r="R90" s="10">
        <v>194</v>
      </c>
      <c r="S90" s="10">
        <v>342</v>
      </c>
      <c r="T90" s="10">
        <f t="shared" si="0"/>
        <v>66348</v>
      </c>
      <c r="U90" s="11">
        <f t="shared" si="1"/>
        <v>74309.760000000009</v>
      </c>
      <c r="V90" s="5"/>
      <c r="W90" s="5">
        <v>2017</v>
      </c>
      <c r="X90" s="29"/>
    </row>
    <row r="91" spans="1:24" ht="76.5" x14ac:dyDescent="0.25">
      <c r="A91" s="4" t="s">
        <v>922</v>
      </c>
      <c r="B91" s="5" t="s">
        <v>26</v>
      </c>
      <c r="C91" s="6" t="s">
        <v>1551</v>
      </c>
      <c r="D91" s="6" t="s">
        <v>240</v>
      </c>
      <c r="E91" s="31" t="s">
        <v>2320</v>
      </c>
      <c r="F91" s="6" t="s">
        <v>1552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166</v>
      </c>
      <c r="Q91" s="8" t="s">
        <v>34</v>
      </c>
      <c r="R91" s="10">
        <v>213</v>
      </c>
      <c r="S91" s="10">
        <v>193.8</v>
      </c>
      <c r="T91" s="10">
        <f t="shared" si="0"/>
        <v>41279.4</v>
      </c>
      <c r="U91" s="11">
        <f t="shared" si="1"/>
        <v>46232.928000000007</v>
      </c>
      <c r="V91" s="5"/>
      <c r="W91" s="5">
        <v>2017</v>
      </c>
      <c r="X91" s="39"/>
    </row>
    <row r="92" spans="1:24" ht="76.5" x14ac:dyDescent="0.25">
      <c r="A92" s="4" t="s">
        <v>923</v>
      </c>
      <c r="B92" s="5" t="s">
        <v>26</v>
      </c>
      <c r="C92" s="6" t="s">
        <v>1553</v>
      </c>
      <c r="D92" s="6" t="s">
        <v>240</v>
      </c>
      <c r="E92" s="31" t="s">
        <v>2321</v>
      </c>
      <c r="F92" s="6" t="s">
        <v>1554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>
        <v>166</v>
      </c>
      <c r="Q92" s="8" t="s">
        <v>34</v>
      </c>
      <c r="R92" s="10">
        <v>258</v>
      </c>
      <c r="S92" s="10">
        <v>216.6</v>
      </c>
      <c r="T92" s="10">
        <f t="shared" si="0"/>
        <v>55882.799999999996</v>
      </c>
      <c r="U92" s="11">
        <f t="shared" si="1"/>
        <v>62588.736000000004</v>
      </c>
      <c r="V92" s="5"/>
      <c r="W92" s="5">
        <v>2017</v>
      </c>
      <c r="X92" s="29"/>
    </row>
    <row r="93" spans="1:24" ht="76.5" x14ac:dyDescent="0.25">
      <c r="A93" s="4" t="s">
        <v>924</v>
      </c>
      <c r="B93" s="5" t="s">
        <v>26</v>
      </c>
      <c r="C93" s="6" t="s">
        <v>1555</v>
      </c>
      <c r="D93" s="6" t="s">
        <v>347</v>
      </c>
      <c r="E93" s="31" t="s">
        <v>2322</v>
      </c>
      <c r="F93" s="6" t="s">
        <v>348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>
        <v>166</v>
      </c>
      <c r="Q93" s="8" t="s">
        <v>34</v>
      </c>
      <c r="R93" s="10">
        <v>62</v>
      </c>
      <c r="S93" s="10">
        <v>319.2</v>
      </c>
      <c r="T93" s="10">
        <f t="shared" si="0"/>
        <v>19790.399999999998</v>
      </c>
      <c r="U93" s="11">
        <f t="shared" si="1"/>
        <v>22165.248</v>
      </c>
      <c r="V93" s="5"/>
      <c r="W93" s="5">
        <v>2017</v>
      </c>
      <c r="X93" s="29"/>
    </row>
    <row r="94" spans="1:24" ht="76.5" x14ac:dyDescent="0.25">
      <c r="A94" s="4" t="s">
        <v>925</v>
      </c>
      <c r="B94" s="5" t="s">
        <v>26</v>
      </c>
      <c r="C94" s="6" t="s">
        <v>1556</v>
      </c>
      <c r="D94" s="6" t="s">
        <v>347</v>
      </c>
      <c r="E94" s="31" t="s">
        <v>2323</v>
      </c>
      <c r="F94" s="6" t="s">
        <v>349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 t="s">
        <v>270</v>
      </c>
      <c r="Q94" s="8" t="s">
        <v>250</v>
      </c>
      <c r="R94" s="10">
        <v>650</v>
      </c>
      <c r="S94" s="10">
        <v>228</v>
      </c>
      <c r="T94" s="10">
        <f t="shared" si="0"/>
        <v>148200</v>
      </c>
      <c r="U94" s="11">
        <f t="shared" si="1"/>
        <v>165984.00000000003</v>
      </c>
      <c r="V94" s="5"/>
      <c r="W94" s="5">
        <v>2017</v>
      </c>
      <c r="X94" s="39"/>
    </row>
    <row r="95" spans="1:24" ht="76.5" x14ac:dyDescent="0.25">
      <c r="A95" s="4" t="s">
        <v>926</v>
      </c>
      <c r="B95" s="5" t="s">
        <v>26</v>
      </c>
      <c r="C95" s="6" t="s">
        <v>1557</v>
      </c>
      <c r="D95" s="6" t="s">
        <v>255</v>
      </c>
      <c r="E95" s="31" t="s">
        <v>2324</v>
      </c>
      <c r="F95" s="6" t="s">
        <v>1558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>
        <v>166</v>
      </c>
      <c r="Q95" s="8" t="s">
        <v>34</v>
      </c>
      <c r="R95" s="10">
        <v>2295</v>
      </c>
      <c r="S95" s="10">
        <v>250.8</v>
      </c>
      <c r="T95" s="10">
        <f t="shared" si="0"/>
        <v>575586</v>
      </c>
      <c r="U95" s="11">
        <f t="shared" si="1"/>
        <v>644656.32000000007</v>
      </c>
      <c r="V95" s="5"/>
      <c r="W95" s="5">
        <v>2017</v>
      </c>
      <c r="X95" s="29"/>
    </row>
    <row r="96" spans="1:24" ht="76.5" x14ac:dyDescent="0.25">
      <c r="A96" s="4" t="s">
        <v>927</v>
      </c>
      <c r="B96" s="5" t="s">
        <v>26</v>
      </c>
      <c r="C96" s="6" t="s">
        <v>340</v>
      </c>
      <c r="D96" s="6" t="s">
        <v>341</v>
      </c>
      <c r="E96" s="31" t="s">
        <v>342</v>
      </c>
      <c r="F96" s="6" t="s">
        <v>343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>
        <v>166</v>
      </c>
      <c r="Q96" s="8" t="s">
        <v>34</v>
      </c>
      <c r="R96" s="10">
        <v>4257</v>
      </c>
      <c r="S96" s="10">
        <v>136.80000000000001</v>
      </c>
      <c r="T96" s="10">
        <f t="shared" si="0"/>
        <v>582357.60000000009</v>
      </c>
      <c r="U96" s="11">
        <f t="shared" si="1"/>
        <v>652240.51200000022</v>
      </c>
      <c r="V96" s="5"/>
      <c r="W96" s="5">
        <v>2017</v>
      </c>
      <c r="X96" s="29"/>
    </row>
    <row r="97" spans="1:24" ht="76.5" x14ac:dyDescent="0.25">
      <c r="A97" s="4" t="s">
        <v>928</v>
      </c>
      <c r="B97" s="5" t="s">
        <v>26</v>
      </c>
      <c r="C97" s="6" t="s">
        <v>344</v>
      </c>
      <c r="D97" s="6" t="s">
        <v>341</v>
      </c>
      <c r="E97" s="31" t="s">
        <v>345</v>
      </c>
      <c r="F97" s="6" t="s">
        <v>346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>
        <v>166</v>
      </c>
      <c r="Q97" s="8" t="s">
        <v>34</v>
      </c>
      <c r="R97" s="10">
        <v>2080</v>
      </c>
      <c r="S97" s="10">
        <v>273.60000000000002</v>
      </c>
      <c r="T97" s="10">
        <f t="shared" ref="T97:T127" si="2">R97*S97</f>
        <v>569088</v>
      </c>
      <c r="U97" s="11">
        <f t="shared" ref="U97:U127" si="3">T97*1.12</f>
        <v>637378.56000000006</v>
      </c>
      <c r="V97" s="5"/>
      <c r="W97" s="5">
        <v>2017</v>
      </c>
      <c r="X97" s="39"/>
    </row>
    <row r="98" spans="1:24" ht="76.5" x14ac:dyDescent="0.25">
      <c r="A98" s="4" t="s">
        <v>929</v>
      </c>
      <c r="B98" s="5" t="s">
        <v>26</v>
      </c>
      <c r="C98" s="6" t="s">
        <v>256</v>
      </c>
      <c r="D98" s="6" t="s">
        <v>257</v>
      </c>
      <c r="E98" s="31" t="s">
        <v>258</v>
      </c>
      <c r="F98" s="6" t="s">
        <v>1559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 t="s">
        <v>259</v>
      </c>
      <c r="Q98" s="8" t="s">
        <v>228</v>
      </c>
      <c r="R98" s="10">
        <v>829</v>
      </c>
      <c r="S98" s="10">
        <v>205.2</v>
      </c>
      <c r="T98" s="10">
        <f t="shared" si="2"/>
        <v>170110.8</v>
      </c>
      <c r="U98" s="11">
        <f t="shared" si="3"/>
        <v>190524.09600000002</v>
      </c>
      <c r="V98" s="5"/>
      <c r="W98" s="5">
        <v>2017</v>
      </c>
      <c r="X98" s="29"/>
    </row>
    <row r="99" spans="1:24" ht="76.5" x14ac:dyDescent="0.25">
      <c r="A99" s="4" t="s">
        <v>930</v>
      </c>
      <c r="B99" s="5" t="s">
        <v>26</v>
      </c>
      <c r="C99" s="6" t="s">
        <v>260</v>
      </c>
      <c r="D99" s="6" t="s">
        <v>261</v>
      </c>
      <c r="E99" s="31" t="s">
        <v>262</v>
      </c>
      <c r="F99" s="6" t="s">
        <v>1560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>
        <v>778</v>
      </c>
      <c r="Q99" s="8" t="s">
        <v>228</v>
      </c>
      <c r="R99" s="10">
        <v>1035</v>
      </c>
      <c r="S99" s="10">
        <v>136.80000000000001</v>
      </c>
      <c r="T99" s="10">
        <f t="shared" si="2"/>
        <v>141588</v>
      </c>
      <c r="U99" s="11">
        <f t="shared" si="3"/>
        <v>158578.56000000003</v>
      </c>
      <c r="V99" s="5"/>
      <c r="W99" s="5">
        <v>2017</v>
      </c>
      <c r="X99" s="29"/>
    </row>
    <row r="100" spans="1:24" ht="76.5" x14ac:dyDescent="0.25">
      <c r="A100" s="4" t="s">
        <v>931</v>
      </c>
      <c r="B100" s="5" t="s">
        <v>26</v>
      </c>
      <c r="C100" s="6" t="s">
        <v>263</v>
      </c>
      <c r="D100" s="6" t="s">
        <v>264</v>
      </c>
      <c r="E100" s="31" t="s">
        <v>265</v>
      </c>
      <c r="F100" s="6" t="s">
        <v>266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 t="s">
        <v>259</v>
      </c>
      <c r="Q100" s="8" t="s">
        <v>228</v>
      </c>
      <c r="R100" s="10">
        <v>520</v>
      </c>
      <c r="S100" s="10">
        <v>68.400000000000006</v>
      </c>
      <c r="T100" s="10">
        <f t="shared" si="2"/>
        <v>35568</v>
      </c>
      <c r="U100" s="11">
        <f t="shared" si="3"/>
        <v>39836.160000000003</v>
      </c>
      <c r="V100" s="5"/>
      <c r="W100" s="5">
        <v>2017</v>
      </c>
      <c r="X100" s="39"/>
    </row>
    <row r="101" spans="1:24" ht="76.5" x14ac:dyDescent="0.25">
      <c r="A101" s="4" t="s">
        <v>932</v>
      </c>
      <c r="B101" s="5" t="s">
        <v>26</v>
      </c>
      <c r="C101" s="6" t="s">
        <v>267</v>
      </c>
      <c r="D101" s="6" t="s">
        <v>268</v>
      </c>
      <c r="E101" s="31" t="s">
        <v>269</v>
      </c>
      <c r="F101" s="6" t="s">
        <v>1561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 t="s">
        <v>270</v>
      </c>
      <c r="Q101" s="8" t="s">
        <v>250</v>
      </c>
      <c r="R101" s="10">
        <v>194</v>
      </c>
      <c r="S101" s="10">
        <v>125.4</v>
      </c>
      <c r="T101" s="10">
        <f t="shared" si="2"/>
        <v>24327.600000000002</v>
      </c>
      <c r="U101" s="11">
        <f t="shared" si="3"/>
        <v>27246.912000000004</v>
      </c>
      <c r="V101" s="5"/>
      <c r="W101" s="5">
        <v>2017</v>
      </c>
      <c r="X101" s="29"/>
    </row>
    <row r="102" spans="1:24" ht="76.5" x14ac:dyDescent="0.25">
      <c r="A102" s="4" t="s">
        <v>933</v>
      </c>
      <c r="B102" s="5" t="s">
        <v>26</v>
      </c>
      <c r="C102" s="6" t="s">
        <v>271</v>
      </c>
      <c r="D102" s="6" t="s">
        <v>272</v>
      </c>
      <c r="E102" s="31" t="s">
        <v>273</v>
      </c>
      <c r="F102" s="6" t="s">
        <v>1562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>
        <v>5111</v>
      </c>
      <c r="Q102" s="8" t="s">
        <v>250</v>
      </c>
      <c r="R102" s="10">
        <v>1560</v>
      </c>
      <c r="S102" s="10">
        <v>136.80000000000001</v>
      </c>
      <c r="T102" s="10">
        <f t="shared" si="2"/>
        <v>213408.00000000003</v>
      </c>
      <c r="U102" s="11">
        <f t="shared" si="3"/>
        <v>239016.96000000005</v>
      </c>
      <c r="V102" s="5"/>
      <c r="W102" s="5">
        <v>2017</v>
      </c>
      <c r="X102" s="29"/>
    </row>
    <row r="103" spans="1:24" ht="76.5" x14ac:dyDescent="0.25">
      <c r="A103" s="4" t="s">
        <v>934</v>
      </c>
      <c r="B103" s="5" t="s">
        <v>26</v>
      </c>
      <c r="C103" s="6" t="s">
        <v>274</v>
      </c>
      <c r="D103" s="6" t="s">
        <v>275</v>
      </c>
      <c r="E103" s="31" t="s">
        <v>276</v>
      </c>
      <c r="F103" s="6" t="s">
        <v>277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 t="s">
        <v>48</v>
      </c>
      <c r="Q103" s="8" t="s">
        <v>34</v>
      </c>
      <c r="R103" s="10">
        <v>2324</v>
      </c>
      <c r="S103" s="10">
        <v>1254</v>
      </c>
      <c r="T103" s="10">
        <f t="shared" si="2"/>
        <v>2914296</v>
      </c>
      <c r="U103" s="11">
        <f t="shared" si="3"/>
        <v>3264011.5200000005</v>
      </c>
      <c r="V103" s="5"/>
      <c r="W103" s="5">
        <v>2017</v>
      </c>
      <c r="X103" s="39"/>
    </row>
    <row r="104" spans="1:24" ht="76.5" x14ac:dyDescent="0.25">
      <c r="A104" s="4" t="s">
        <v>935</v>
      </c>
      <c r="B104" s="5" t="s">
        <v>26</v>
      </c>
      <c r="C104" s="6" t="s">
        <v>278</v>
      </c>
      <c r="D104" s="6" t="s">
        <v>279</v>
      </c>
      <c r="E104" s="31" t="s">
        <v>280</v>
      </c>
      <c r="F104" s="6" t="s">
        <v>1563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 t="s">
        <v>48</v>
      </c>
      <c r="Q104" s="8" t="s">
        <v>34</v>
      </c>
      <c r="R104" s="10">
        <v>51</v>
      </c>
      <c r="S104" s="10">
        <v>1026</v>
      </c>
      <c r="T104" s="10">
        <f t="shared" si="2"/>
        <v>52326</v>
      </c>
      <c r="U104" s="11">
        <f t="shared" si="3"/>
        <v>58605.120000000003</v>
      </c>
      <c r="V104" s="5"/>
      <c r="W104" s="5">
        <v>2017</v>
      </c>
      <c r="X104" s="29"/>
    </row>
    <row r="105" spans="1:24" ht="76.5" x14ac:dyDescent="0.25">
      <c r="A105" s="4" t="s">
        <v>936</v>
      </c>
      <c r="B105" s="5" t="s">
        <v>26</v>
      </c>
      <c r="C105" s="6" t="s">
        <v>285</v>
      </c>
      <c r="D105" s="6" t="s">
        <v>286</v>
      </c>
      <c r="E105" s="31" t="s">
        <v>287</v>
      </c>
      <c r="F105" s="6" t="s">
        <v>288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5111</v>
      </c>
      <c r="Q105" s="8" t="s">
        <v>250</v>
      </c>
      <c r="R105" s="10">
        <v>130</v>
      </c>
      <c r="S105" s="10">
        <v>114</v>
      </c>
      <c r="T105" s="10">
        <f t="shared" si="2"/>
        <v>14820</v>
      </c>
      <c r="U105" s="11">
        <f t="shared" si="3"/>
        <v>16598.400000000001</v>
      </c>
      <c r="V105" s="5"/>
      <c r="W105" s="5">
        <v>2017</v>
      </c>
      <c r="X105" s="29"/>
    </row>
    <row r="106" spans="1:24" ht="76.5" x14ac:dyDescent="0.25">
      <c r="A106" s="4" t="s">
        <v>937</v>
      </c>
      <c r="B106" s="5" t="s">
        <v>26</v>
      </c>
      <c r="C106" s="6" t="s">
        <v>289</v>
      </c>
      <c r="D106" s="6" t="s">
        <v>290</v>
      </c>
      <c r="E106" s="31" t="s">
        <v>291</v>
      </c>
      <c r="F106" s="6" t="s">
        <v>1564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>
        <v>112</v>
      </c>
      <c r="Q106" s="8" t="s">
        <v>223</v>
      </c>
      <c r="R106" s="10">
        <v>2.2000000000000002</v>
      </c>
      <c r="S106" s="10">
        <v>228</v>
      </c>
      <c r="T106" s="10">
        <f t="shared" si="2"/>
        <v>501.6</v>
      </c>
      <c r="U106" s="11">
        <f t="shared" si="3"/>
        <v>561.79200000000003</v>
      </c>
      <c r="V106" s="5"/>
      <c r="W106" s="5">
        <v>2017</v>
      </c>
      <c r="X106" s="39"/>
    </row>
    <row r="107" spans="1:24" ht="76.5" x14ac:dyDescent="0.25">
      <c r="A107" s="4" t="s">
        <v>938</v>
      </c>
      <c r="B107" s="5" t="s">
        <v>26</v>
      </c>
      <c r="C107" s="6" t="s">
        <v>292</v>
      </c>
      <c r="D107" s="6" t="s">
        <v>293</v>
      </c>
      <c r="E107" s="31" t="s">
        <v>294</v>
      </c>
      <c r="F107" s="6" t="s">
        <v>295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>
        <v>868</v>
      </c>
      <c r="Q107" s="8" t="s">
        <v>214</v>
      </c>
      <c r="R107" s="10">
        <v>164</v>
      </c>
      <c r="S107" s="10">
        <v>239.4</v>
      </c>
      <c r="T107" s="10">
        <f t="shared" si="2"/>
        <v>39261.599999999999</v>
      </c>
      <c r="U107" s="11">
        <f t="shared" si="3"/>
        <v>43972.992000000006</v>
      </c>
      <c r="V107" s="5"/>
      <c r="W107" s="5">
        <v>2017</v>
      </c>
      <c r="X107" s="29"/>
    </row>
    <row r="108" spans="1:24" ht="76.5" x14ac:dyDescent="0.25">
      <c r="A108" s="4" t="s">
        <v>939</v>
      </c>
      <c r="B108" s="5" t="s">
        <v>26</v>
      </c>
      <c r="C108" s="6" t="s">
        <v>296</v>
      </c>
      <c r="D108" s="6" t="s">
        <v>297</v>
      </c>
      <c r="E108" s="31" t="s">
        <v>298</v>
      </c>
      <c r="F108" s="6" t="s">
        <v>299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 t="s">
        <v>48</v>
      </c>
      <c r="Q108" s="8" t="s">
        <v>34</v>
      </c>
      <c r="R108" s="10">
        <v>1932</v>
      </c>
      <c r="S108" s="10">
        <v>250.8</v>
      </c>
      <c r="T108" s="10">
        <f t="shared" si="2"/>
        <v>484545.60000000003</v>
      </c>
      <c r="U108" s="11">
        <f t="shared" si="3"/>
        <v>542691.07200000004</v>
      </c>
      <c r="V108" s="5"/>
      <c r="W108" s="5">
        <v>2017</v>
      </c>
      <c r="X108" s="29"/>
    </row>
    <row r="109" spans="1:24" ht="76.5" x14ac:dyDescent="0.25">
      <c r="A109" s="4" t="s">
        <v>940</v>
      </c>
      <c r="B109" s="5" t="s">
        <v>26</v>
      </c>
      <c r="C109" s="6" t="s">
        <v>300</v>
      </c>
      <c r="D109" s="6" t="s">
        <v>301</v>
      </c>
      <c r="E109" s="31" t="s">
        <v>302</v>
      </c>
      <c r="F109" s="6" t="s">
        <v>303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 t="s">
        <v>48</v>
      </c>
      <c r="Q109" s="8" t="s">
        <v>34</v>
      </c>
      <c r="R109" s="10">
        <v>390</v>
      </c>
      <c r="S109" s="10">
        <v>684</v>
      </c>
      <c r="T109" s="10">
        <f t="shared" si="2"/>
        <v>266760</v>
      </c>
      <c r="U109" s="11">
        <f t="shared" si="3"/>
        <v>298771.20000000001</v>
      </c>
      <c r="V109" s="5"/>
      <c r="W109" s="5">
        <v>2017</v>
      </c>
      <c r="X109" s="39"/>
    </row>
    <row r="110" spans="1:24" ht="76.5" x14ac:dyDescent="0.25">
      <c r="A110" s="4" t="s">
        <v>941</v>
      </c>
      <c r="B110" s="5" t="s">
        <v>26</v>
      </c>
      <c r="C110" s="6" t="s">
        <v>317</v>
      </c>
      <c r="D110" s="6" t="s">
        <v>318</v>
      </c>
      <c r="E110" s="31" t="s">
        <v>319</v>
      </c>
      <c r="F110" s="6" t="s">
        <v>320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 t="s">
        <v>184</v>
      </c>
      <c r="Q110" s="8" t="s">
        <v>185</v>
      </c>
      <c r="R110" s="10">
        <v>400</v>
      </c>
      <c r="S110" s="10">
        <v>342</v>
      </c>
      <c r="T110" s="10">
        <f t="shared" si="2"/>
        <v>136800</v>
      </c>
      <c r="U110" s="11">
        <f t="shared" si="3"/>
        <v>153216.00000000003</v>
      </c>
      <c r="V110" s="5"/>
      <c r="W110" s="5">
        <v>2017</v>
      </c>
      <c r="X110" s="29"/>
    </row>
    <row r="111" spans="1:24" ht="76.5" x14ac:dyDescent="0.25">
      <c r="A111" s="4" t="s">
        <v>942</v>
      </c>
      <c r="B111" s="5" t="s">
        <v>26</v>
      </c>
      <c r="C111" s="6" t="s">
        <v>1565</v>
      </c>
      <c r="D111" s="6" t="s">
        <v>1566</v>
      </c>
      <c r="E111" s="31" t="s">
        <v>1567</v>
      </c>
      <c r="F111" s="6" t="s">
        <v>1568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5111</v>
      </c>
      <c r="Q111" s="8" t="s">
        <v>250</v>
      </c>
      <c r="R111" s="10">
        <v>11</v>
      </c>
      <c r="S111" s="10">
        <v>120</v>
      </c>
      <c r="T111" s="10">
        <f t="shared" si="2"/>
        <v>1320</v>
      </c>
      <c r="U111" s="11">
        <f t="shared" si="3"/>
        <v>1478.4</v>
      </c>
      <c r="V111" s="5"/>
      <c r="W111" s="5">
        <v>2017</v>
      </c>
      <c r="X111" s="29"/>
    </row>
    <row r="112" spans="1:24" ht="76.5" x14ac:dyDescent="0.25">
      <c r="A112" s="4" t="s">
        <v>943</v>
      </c>
      <c r="B112" s="5" t="s">
        <v>26</v>
      </c>
      <c r="C112" s="6" t="s">
        <v>281</v>
      </c>
      <c r="D112" s="6" t="s">
        <v>282</v>
      </c>
      <c r="E112" s="31" t="s">
        <v>283</v>
      </c>
      <c r="F112" s="6" t="s">
        <v>284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>
        <v>796</v>
      </c>
      <c r="Q112" s="8" t="s">
        <v>232</v>
      </c>
      <c r="R112" s="10">
        <v>765</v>
      </c>
      <c r="S112" s="10">
        <v>1482</v>
      </c>
      <c r="T112" s="10">
        <f t="shared" si="2"/>
        <v>1133730</v>
      </c>
      <c r="U112" s="11">
        <f t="shared" si="3"/>
        <v>1269777.6000000001</v>
      </c>
      <c r="V112" s="5"/>
      <c r="W112" s="5">
        <v>2017</v>
      </c>
      <c r="X112" s="39"/>
    </row>
    <row r="113" spans="1:24" ht="76.5" x14ac:dyDescent="0.25">
      <c r="A113" s="4" t="s">
        <v>944</v>
      </c>
      <c r="B113" s="5" t="s">
        <v>26</v>
      </c>
      <c r="C113" s="6" t="s">
        <v>304</v>
      </c>
      <c r="D113" s="6" t="s">
        <v>305</v>
      </c>
      <c r="E113" s="31" t="s">
        <v>306</v>
      </c>
      <c r="F113" s="6" t="s">
        <v>307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778</v>
      </c>
      <c r="Q113" s="8" t="s">
        <v>228</v>
      </c>
      <c r="R113" s="10">
        <v>319</v>
      </c>
      <c r="S113" s="10">
        <v>421.8</v>
      </c>
      <c r="T113" s="10">
        <f t="shared" si="2"/>
        <v>134554.20000000001</v>
      </c>
      <c r="U113" s="11">
        <f t="shared" si="3"/>
        <v>150700.70400000003</v>
      </c>
      <c r="V113" s="5"/>
      <c r="W113" s="5">
        <v>2017</v>
      </c>
      <c r="X113" s="29"/>
    </row>
    <row r="114" spans="1:24" ht="76.5" x14ac:dyDescent="0.25">
      <c r="A114" s="4" t="s">
        <v>945</v>
      </c>
      <c r="B114" s="5" t="s">
        <v>26</v>
      </c>
      <c r="C114" s="6" t="s">
        <v>308</v>
      </c>
      <c r="D114" s="6" t="s">
        <v>305</v>
      </c>
      <c r="E114" s="31" t="s">
        <v>309</v>
      </c>
      <c r="F114" s="6" t="s">
        <v>310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>
        <v>5111</v>
      </c>
      <c r="Q114" s="8" t="s">
        <v>250</v>
      </c>
      <c r="R114" s="10">
        <v>7746</v>
      </c>
      <c r="S114" s="10">
        <v>456</v>
      </c>
      <c r="T114" s="10">
        <f t="shared" si="2"/>
        <v>3532176</v>
      </c>
      <c r="U114" s="11">
        <f t="shared" si="3"/>
        <v>3956037.1200000006</v>
      </c>
      <c r="V114" s="5"/>
      <c r="W114" s="5">
        <v>2017</v>
      </c>
      <c r="X114" s="29"/>
    </row>
    <row r="115" spans="1:24" ht="76.5" x14ac:dyDescent="0.25">
      <c r="A115" s="4" t="s">
        <v>946</v>
      </c>
      <c r="B115" s="5" t="s">
        <v>26</v>
      </c>
      <c r="C115" s="6" t="s">
        <v>311</v>
      </c>
      <c r="D115" s="6" t="s">
        <v>305</v>
      </c>
      <c r="E115" s="31" t="s">
        <v>312</v>
      </c>
      <c r="F115" s="6" t="s">
        <v>313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5111</v>
      </c>
      <c r="Q115" s="8" t="s">
        <v>250</v>
      </c>
      <c r="R115" s="10">
        <v>3746</v>
      </c>
      <c r="S115" s="10">
        <v>456</v>
      </c>
      <c r="T115" s="10">
        <f t="shared" si="2"/>
        <v>1708176</v>
      </c>
      <c r="U115" s="11">
        <f t="shared" si="3"/>
        <v>1913157.12</v>
      </c>
      <c r="V115" s="5"/>
      <c r="W115" s="5">
        <v>2017</v>
      </c>
      <c r="X115" s="39"/>
    </row>
    <row r="116" spans="1:24" ht="76.5" x14ac:dyDescent="0.25">
      <c r="A116" s="4" t="s">
        <v>947</v>
      </c>
      <c r="B116" s="5" t="s">
        <v>26</v>
      </c>
      <c r="C116" s="6" t="s">
        <v>314</v>
      </c>
      <c r="D116" s="6" t="s">
        <v>305</v>
      </c>
      <c r="E116" s="31" t="s">
        <v>315</v>
      </c>
      <c r="F116" s="6" t="s">
        <v>316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 t="s">
        <v>270</v>
      </c>
      <c r="Q116" s="8" t="s">
        <v>250</v>
      </c>
      <c r="R116" s="10">
        <v>273</v>
      </c>
      <c r="S116" s="10">
        <v>342</v>
      </c>
      <c r="T116" s="10">
        <f t="shared" si="2"/>
        <v>93366</v>
      </c>
      <c r="U116" s="11">
        <f t="shared" si="3"/>
        <v>104569.92000000001</v>
      </c>
      <c r="V116" s="5"/>
      <c r="W116" s="5">
        <v>2017</v>
      </c>
      <c r="X116" s="29"/>
    </row>
    <row r="117" spans="1:24" ht="76.5" x14ac:dyDescent="0.25">
      <c r="A117" s="4" t="s">
        <v>948</v>
      </c>
      <c r="B117" s="5" t="s">
        <v>26</v>
      </c>
      <c r="C117" s="6" t="s">
        <v>321</v>
      </c>
      <c r="D117" s="6" t="s">
        <v>322</v>
      </c>
      <c r="E117" s="31" t="s">
        <v>323</v>
      </c>
      <c r="F117" s="6" t="s">
        <v>324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>
        <v>796</v>
      </c>
      <c r="Q117" s="8" t="s">
        <v>232</v>
      </c>
      <c r="R117" s="10">
        <v>25500</v>
      </c>
      <c r="S117" s="10">
        <v>37.619999999999997</v>
      </c>
      <c r="T117" s="10">
        <f t="shared" si="2"/>
        <v>959309.99999999988</v>
      </c>
      <c r="U117" s="11">
        <f t="shared" si="3"/>
        <v>1074427.2</v>
      </c>
      <c r="V117" s="5"/>
      <c r="W117" s="5">
        <v>2017</v>
      </c>
      <c r="X117" s="29"/>
    </row>
    <row r="118" spans="1:24" ht="76.5" x14ac:dyDescent="0.25">
      <c r="A118" s="4" t="s">
        <v>949</v>
      </c>
      <c r="B118" s="5" t="s">
        <v>26</v>
      </c>
      <c r="C118" s="6" t="s">
        <v>325</v>
      </c>
      <c r="D118" s="6" t="s">
        <v>326</v>
      </c>
      <c r="E118" s="31" t="s">
        <v>327</v>
      </c>
      <c r="F118" s="6" t="s">
        <v>328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>
        <v>796</v>
      </c>
      <c r="Q118" s="8" t="s">
        <v>232</v>
      </c>
      <c r="R118" s="10">
        <v>520</v>
      </c>
      <c r="S118" s="10">
        <v>22.8</v>
      </c>
      <c r="T118" s="10">
        <f t="shared" si="2"/>
        <v>11856</v>
      </c>
      <c r="U118" s="11">
        <f t="shared" si="3"/>
        <v>13278.720000000001</v>
      </c>
      <c r="V118" s="5"/>
      <c r="W118" s="5">
        <v>2017</v>
      </c>
      <c r="X118" s="39"/>
    </row>
    <row r="119" spans="1:24" ht="76.5" x14ac:dyDescent="0.25">
      <c r="A119" s="4" t="s">
        <v>950</v>
      </c>
      <c r="B119" s="5" t="s">
        <v>26</v>
      </c>
      <c r="C119" s="6" t="s">
        <v>351</v>
      </c>
      <c r="D119" s="6" t="s">
        <v>352</v>
      </c>
      <c r="E119" s="31" t="s">
        <v>353</v>
      </c>
      <c r="F119" s="6" t="s">
        <v>354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>
        <v>166</v>
      </c>
      <c r="Q119" s="8" t="s">
        <v>34</v>
      </c>
      <c r="R119" s="10">
        <v>697</v>
      </c>
      <c r="S119" s="10">
        <v>4218</v>
      </c>
      <c r="T119" s="10">
        <f t="shared" si="2"/>
        <v>2939946</v>
      </c>
      <c r="U119" s="11">
        <f t="shared" si="3"/>
        <v>3292739.5200000005</v>
      </c>
      <c r="V119" s="5"/>
      <c r="W119" s="5">
        <v>2017</v>
      </c>
      <c r="X119" s="29"/>
    </row>
    <row r="120" spans="1:24" ht="114.75" x14ac:dyDescent="0.25">
      <c r="A120" s="4" t="s">
        <v>951</v>
      </c>
      <c r="B120" s="5" t="s">
        <v>26</v>
      </c>
      <c r="C120" s="6" t="s">
        <v>1569</v>
      </c>
      <c r="D120" s="6" t="s">
        <v>355</v>
      </c>
      <c r="E120" s="31" t="s">
        <v>79</v>
      </c>
      <c r="F120" s="6" t="s">
        <v>356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1493</v>
      </c>
      <c r="O120" s="5" t="s">
        <v>1355</v>
      </c>
      <c r="P120" s="8">
        <v>166</v>
      </c>
      <c r="Q120" s="8" t="s">
        <v>34</v>
      </c>
      <c r="R120" s="10">
        <v>150</v>
      </c>
      <c r="S120" s="10">
        <v>17100</v>
      </c>
      <c r="T120" s="10">
        <f t="shared" si="2"/>
        <v>2565000</v>
      </c>
      <c r="U120" s="11">
        <f t="shared" si="3"/>
        <v>2872800.0000000005</v>
      </c>
      <c r="V120" s="5"/>
      <c r="W120" s="5">
        <v>2017</v>
      </c>
      <c r="X120" s="29"/>
    </row>
    <row r="121" spans="1:24" ht="76.5" x14ac:dyDescent="0.25">
      <c r="A121" s="4" t="s">
        <v>952</v>
      </c>
      <c r="B121" s="5" t="s">
        <v>26</v>
      </c>
      <c r="C121" s="6" t="s">
        <v>357</v>
      </c>
      <c r="D121" s="6" t="s">
        <v>358</v>
      </c>
      <c r="E121" s="31" t="s">
        <v>359</v>
      </c>
      <c r="F121" s="6" t="s">
        <v>360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1493</v>
      </c>
      <c r="O121" s="5" t="s">
        <v>1355</v>
      </c>
      <c r="P121" s="8">
        <v>166</v>
      </c>
      <c r="Q121" s="8" t="s">
        <v>34</v>
      </c>
      <c r="R121" s="10">
        <v>520</v>
      </c>
      <c r="S121" s="10">
        <v>1140</v>
      </c>
      <c r="T121" s="10">
        <f t="shared" si="2"/>
        <v>592800</v>
      </c>
      <c r="U121" s="11">
        <f t="shared" si="3"/>
        <v>663936.00000000012</v>
      </c>
      <c r="V121" s="5"/>
      <c r="W121" s="5">
        <v>2017</v>
      </c>
      <c r="X121" s="39"/>
    </row>
    <row r="122" spans="1:24" ht="76.5" x14ac:dyDescent="0.25">
      <c r="A122" s="4" t="s">
        <v>953</v>
      </c>
      <c r="B122" s="5" t="s">
        <v>26</v>
      </c>
      <c r="C122" s="6" t="s">
        <v>361</v>
      </c>
      <c r="D122" s="6" t="s">
        <v>362</v>
      </c>
      <c r="E122" s="31" t="s">
        <v>363</v>
      </c>
      <c r="F122" s="6" t="s">
        <v>1570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1493</v>
      </c>
      <c r="O122" s="5" t="s">
        <v>1355</v>
      </c>
      <c r="P122" s="8">
        <v>166</v>
      </c>
      <c r="Q122" s="8" t="s">
        <v>34</v>
      </c>
      <c r="R122" s="10">
        <v>650</v>
      </c>
      <c r="S122" s="10">
        <v>3990</v>
      </c>
      <c r="T122" s="10">
        <f t="shared" si="2"/>
        <v>2593500</v>
      </c>
      <c r="U122" s="11">
        <f t="shared" si="3"/>
        <v>2904720.0000000005</v>
      </c>
      <c r="V122" s="5"/>
      <c r="W122" s="5">
        <v>2017</v>
      </c>
      <c r="X122" s="29"/>
    </row>
    <row r="123" spans="1:24" ht="76.5" x14ac:dyDescent="0.25">
      <c r="A123" s="4" t="s">
        <v>954</v>
      </c>
      <c r="B123" s="5" t="s">
        <v>26</v>
      </c>
      <c r="C123" s="6" t="s">
        <v>1571</v>
      </c>
      <c r="D123" s="6" t="s">
        <v>364</v>
      </c>
      <c r="E123" s="31" t="s">
        <v>2325</v>
      </c>
      <c r="F123" s="6" t="s">
        <v>1572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1493</v>
      </c>
      <c r="O123" s="5" t="s">
        <v>1355</v>
      </c>
      <c r="P123" s="8">
        <v>166</v>
      </c>
      <c r="Q123" s="8" t="s">
        <v>34</v>
      </c>
      <c r="R123" s="10">
        <v>36</v>
      </c>
      <c r="S123" s="10">
        <v>1254</v>
      </c>
      <c r="T123" s="10">
        <f t="shared" si="2"/>
        <v>45144</v>
      </c>
      <c r="U123" s="11">
        <f t="shared" si="3"/>
        <v>50561.280000000006</v>
      </c>
      <c r="V123" s="5"/>
      <c r="W123" s="5">
        <v>2017</v>
      </c>
      <c r="X123" s="29"/>
    </row>
    <row r="124" spans="1:24" ht="76.5" x14ac:dyDescent="0.25">
      <c r="A124" s="4" t="s">
        <v>955</v>
      </c>
      <c r="B124" s="5" t="s">
        <v>26</v>
      </c>
      <c r="C124" s="6" t="s">
        <v>365</v>
      </c>
      <c r="D124" s="6" t="s">
        <v>362</v>
      </c>
      <c r="E124" s="31" t="s">
        <v>366</v>
      </c>
      <c r="F124" s="6" t="s">
        <v>367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1493</v>
      </c>
      <c r="O124" s="5" t="s">
        <v>1355</v>
      </c>
      <c r="P124" s="8">
        <v>166</v>
      </c>
      <c r="Q124" s="8" t="s">
        <v>34</v>
      </c>
      <c r="R124" s="10">
        <v>567</v>
      </c>
      <c r="S124" s="10">
        <v>4332</v>
      </c>
      <c r="T124" s="10">
        <f t="shared" si="2"/>
        <v>2456244</v>
      </c>
      <c r="U124" s="11">
        <f t="shared" si="3"/>
        <v>2750993.2800000003</v>
      </c>
      <c r="V124" s="5"/>
      <c r="W124" s="5">
        <v>2017</v>
      </c>
      <c r="X124" s="39"/>
    </row>
    <row r="125" spans="1:24" ht="76.5" x14ac:dyDescent="0.25">
      <c r="A125" s="4" t="s">
        <v>956</v>
      </c>
      <c r="B125" s="5" t="s">
        <v>26</v>
      </c>
      <c r="C125" s="6" t="s">
        <v>218</v>
      </c>
      <c r="D125" s="6" t="s">
        <v>219</v>
      </c>
      <c r="E125" s="31" t="s">
        <v>220</v>
      </c>
      <c r="F125" s="6" t="s">
        <v>221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1493</v>
      </c>
      <c r="O125" s="5" t="s">
        <v>1355</v>
      </c>
      <c r="P125" s="8" t="s">
        <v>222</v>
      </c>
      <c r="Q125" s="8" t="s">
        <v>223</v>
      </c>
      <c r="R125" s="10">
        <v>8934</v>
      </c>
      <c r="S125" s="10">
        <v>307.8</v>
      </c>
      <c r="T125" s="10">
        <f t="shared" si="2"/>
        <v>2749885.2</v>
      </c>
      <c r="U125" s="11">
        <f t="shared" si="3"/>
        <v>3079871.4240000006</v>
      </c>
      <c r="V125" s="5"/>
      <c r="W125" s="5">
        <v>2017</v>
      </c>
      <c r="X125" s="29"/>
    </row>
    <row r="126" spans="1:24" ht="76.5" x14ac:dyDescent="0.25">
      <c r="A126" s="4" t="s">
        <v>957</v>
      </c>
      <c r="B126" s="5" t="s">
        <v>26</v>
      </c>
      <c r="C126" s="6" t="s">
        <v>209</v>
      </c>
      <c r="D126" s="6" t="s">
        <v>210</v>
      </c>
      <c r="E126" s="31" t="s">
        <v>211</v>
      </c>
      <c r="F126" s="6" t="s">
        <v>212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1493</v>
      </c>
      <c r="O126" s="5" t="s">
        <v>1355</v>
      </c>
      <c r="P126" s="8" t="s">
        <v>213</v>
      </c>
      <c r="Q126" s="8" t="s">
        <v>214</v>
      </c>
      <c r="R126" s="10">
        <v>5673</v>
      </c>
      <c r="S126" s="10">
        <v>120</v>
      </c>
      <c r="T126" s="10">
        <f t="shared" si="2"/>
        <v>680760</v>
      </c>
      <c r="U126" s="11">
        <f t="shared" si="3"/>
        <v>762451.20000000007</v>
      </c>
      <c r="V126" s="5"/>
      <c r="W126" s="5">
        <v>2017</v>
      </c>
      <c r="X126" s="29"/>
    </row>
    <row r="127" spans="1:24" ht="76.5" x14ac:dyDescent="0.25">
      <c r="A127" s="4" t="s">
        <v>958</v>
      </c>
      <c r="B127" s="5" t="s">
        <v>26</v>
      </c>
      <c r="C127" s="6" t="s">
        <v>215</v>
      </c>
      <c r="D127" s="6" t="s">
        <v>210</v>
      </c>
      <c r="E127" s="31" t="s">
        <v>216</v>
      </c>
      <c r="F127" s="6" t="s">
        <v>217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1493</v>
      </c>
      <c r="O127" s="5" t="s">
        <v>1355</v>
      </c>
      <c r="P127" s="8" t="s">
        <v>213</v>
      </c>
      <c r="Q127" s="8" t="s">
        <v>214</v>
      </c>
      <c r="R127" s="10">
        <v>3026</v>
      </c>
      <c r="S127" s="10">
        <v>230</v>
      </c>
      <c r="T127" s="10">
        <f t="shared" si="2"/>
        <v>695980</v>
      </c>
      <c r="U127" s="11">
        <f t="shared" si="3"/>
        <v>779497.60000000009</v>
      </c>
      <c r="V127" s="52"/>
      <c r="W127" s="5">
        <v>2017</v>
      </c>
      <c r="X127" s="39"/>
    </row>
    <row r="128" spans="1:24" ht="76.5" x14ac:dyDescent="0.25">
      <c r="A128" s="4" t="s">
        <v>959</v>
      </c>
      <c r="B128" s="5" t="s">
        <v>26</v>
      </c>
      <c r="C128" s="6" t="s">
        <v>73</v>
      </c>
      <c r="D128" s="6" t="s">
        <v>74</v>
      </c>
      <c r="E128" s="31" t="s">
        <v>75</v>
      </c>
      <c r="F128" s="6" t="s">
        <v>76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1573</v>
      </c>
      <c r="O128" s="5" t="s">
        <v>1355</v>
      </c>
      <c r="P128" s="8">
        <v>166</v>
      </c>
      <c r="Q128" s="8" t="s">
        <v>34</v>
      </c>
      <c r="R128" s="10">
        <v>48</v>
      </c>
      <c r="S128" s="10">
        <v>399</v>
      </c>
      <c r="T128" s="10">
        <f>R128*S128</f>
        <v>19152</v>
      </c>
      <c r="U128" s="11">
        <f>T128*1.12</f>
        <v>21450.240000000002</v>
      </c>
      <c r="V128" s="5"/>
      <c r="W128" s="5">
        <v>2017</v>
      </c>
      <c r="X128" s="29"/>
    </row>
    <row r="129" spans="1:24" ht="76.5" x14ac:dyDescent="0.25">
      <c r="A129" s="4" t="s">
        <v>960</v>
      </c>
      <c r="B129" s="5" t="s">
        <v>26</v>
      </c>
      <c r="C129" s="6" t="s">
        <v>77</v>
      </c>
      <c r="D129" s="6" t="s">
        <v>78</v>
      </c>
      <c r="E129" s="31" t="s">
        <v>79</v>
      </c>
      <c r="F129" s="6" t="s">
        <v>80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1573</v>
      </c>
      <c r="O129" s="5" t="s">
        <v>1355</v>
      </c>
      <c r="P129" s="8">
        <v>166</v>
      </c>
      <c r="Q129" s="8" t="s">
        <v>34</v>
      </c>
      <c r="R129" s="10">
        <v>48</v>
      </c>
      <c r="S129" s="10">
        <v>342</v>
      </c>
      <c r="T129" s="10">
        <f t="shared" ref="T129:T142" si="4">R129*S129</f>
        <v>16416</v>
      </c>
      <c r="U129" s="11">
        <f t="shared" ref="U129:U142" si="5">T129*1.12</f>
        <v>18385.920000000002</v>
      </c>
      <c r="V129" s="5"/>
      <c r="W129" s="5">
        <v>2017</v>
      </c>
      <c r="X129" s="29"/>
    </row>
    <row r="130" spans="1:24" ht="76.5" x14ac:dyDescent="0.25">
      <c r="A130" s="4" t="s">
        <v>961</v>
      </c>
      <c r="B130" s="5" t="s">
        <v>26</v>
      </c>
      <c r="C130" s="6" t="s">
        <v>81</v>
      </c>
      <c r="D130" s="6" t="s">
        <v>82</v>
      </c>
      <c r="E130" s="31" t="s">
        <v>83</v>
      </c>
      <c r="F130" s="6" t="s">
        <v>84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1573</v>
      </c>
      <c r="O130" s="5" t="s">
        <v>1355</v>
      </c>
      <c r="P130" s="8">
        <v>166</v>
      </c>
      <c r="Q130" s="8" t="s">
        <v>34</v>
      </c>
      <c r="R130" s="10">
        <v>48</v>
      </c>
      <c r="S130" s="10">
        <v>399</v>
      </c>
      <c r="T130" s="10">
        <f t="shared" si="4"/>
        <v>19152</v>
      </c>
      <c r="U130" s="11">
        <f t="shared" si="5"/>
        <v>21450.240000000002</v>
      </c>
      <c r="V130" s="5"/>
      <c r="W130" s="5">
        <v>2017</v>
      </c>
      <c r="X130" s="39"/>
    </row>
    <row r="131" spans="1:24" ht="76.5" x14ac:dyDescent="0.25">
      <c r="A131" s="4" t="s">
        <v>962</v>
      </c>
      <c r="B131" s="5" t="s">
        <v>26</v>
      </c>
      <c r="C131" s="6" t="s">
        <v>85</v>
      </c>
      <c r="D131" s="6" t="s">
        <v>86</v>
      </c>
      <c r="E131" s="31" t="s">
        <v>87</v>
      </c>
      <c r="F131" s="6" t="s">
        <v>88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1573</v>
      </c>
      <c r="O131" s="5" t="s">
        <v>1355</v>
      </c>
      <c r="P131" s="8">
        <v>166</v>
      </c>
      <c r="Q131" s="8" t="s">
        <v>34</v>
      </c>
      <c r="R131" s="10">
        <v>148</v>
      </c>
      <c r="S131" s="10">
        <v>399</v>
      </c>
      <c r="T131" s="10">
        <f t="shared" si="4"/>
        <v>59052</v>
      </c>
      <c r="U131" s="11">
        <f t="shared" si="5"/>
        <v>66138.240000000005</v>
      </c>
      <c r="V131" s="5"/>
      <c r="W131" s="5">
        <v>2017</v>
      </c>
      <c r="X131" s="29"/>
    </row>
    <row r="132" spans="1:24" ht="76.5" x14ac:dyDescent="0.25">
      <c r="A132" s="4" t="s">
        <v>963</v>
      </c>
      <c r="B132" s="5" t="s">
        <v>26</v>
      </c>
      <c r="C132" s="6" t="s">
        <v>89</v>
      </c>
      <c r="D132" s="6" t="s">
        <v>90</v>
      </c>
      <c r="E132" s="31" t="s">
        <v>91</v>
      </c>
      <c r="F132" s="6" t="s">
        <v>92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1573</v>
      </c>
      <c r="O132" s="5" t="s">
        <v>1355</v>
      </c>
      <c r="P132" s="8">
        <v>166</v>
      </c>
      <c r="Q132" s="8" t="s">
        <v>34</v>
      </c>
      <c r="R132" s="10">
        <v>630</v>
      </c>
      <c r="S132" s="10">
        <v>62.7</v>
      </c>
      <c r="T132" s="10">
        <f t="shared" si="4"/>
        <v>39501</v>
      </c>
      <c r="U132" s="11">
        <f t="shared" si="5"/>
        <v>44241.120000000003</v>
      </c>
      <c r="V132" s="5"/>
      <c r="W132" s="5">
        <v>2017</v>
      </c>
      <c r="X132" s="29"/>
    </row>
    <row r="133" spans="1:24" ht="76.5" x14ac:dyDescent="0.25">
      <c r="A133" s="4" t="s">
        <v>964</v>
      </c>
      <c r="B133" s="5" t="s">
        <v>26</v>
      </c>
      <c r="C133" s="6" t="s">
        <v>93</v>
      </c>
      <c r="D133" s="6" t="s">
        <v>90</v>
      </c>
      <c r="E133" s="31" t="s">
        <v>94</v>
      </c>
      <c r="F133" s="6" t="s">
        <v>95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1573</v>
      </c>
      <c r="O133" s="5" t="s">
        <v>1355</v>
      </c>
      <c r="P133" s="8">
        <v>166</v>
      </c>
      <c r="Q133" s="8" t="s">
        <v>34</v>
      </c>
      <c r="R133" s="10">
        <v>35</v>
      </c>
      <c r="S133" s="10">
        <v>570</v>
      </c>
      <c r="T133" s="10">
        <f t="shared" si="4"/>
        <v>19950</v>
      </c>
      <c r="U133" s="11">
        <f t="shared" si="5"/>
        <v>22344.000000000004</v>
      </c>
      <c r="V133" s="5"/>
      <c r="W133" s="5">
        <v>2017</v>
      </c>
      <c r="X133" s="39"/>
    </row>
    <row r="134" spans="1:24" ht="76.5" x14ac:dyDescent="0.25">
      <c r="A134" s="4" t="s">
        <v>965</v>
      </c>
      <c r="B134" s="5" t="s">
        <v>26</v>
      </c>
      <c r="C134" s="6" t="s">
        <v>99</v>
      </c>
      <c r="D134" s="6" t="s">
        <v>100</v>
      </c>
      <c r="E134" s="31" t="s">
        <v>101</v>
      </c>
      <c r="F134" s="6" t="s">
        <v>102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1573</v>
      </c>
      <c r="O134" s="5" t="s">
        <v>1355</v>
      </c>
      <c r="P134" s="8">
        <v>166</v>
      </c>
      <c r="Q134" s="8" t="s">
        <v>34</v>
      </c>
      <c r="R134" s="10">
        <v>1720</v>
      </c>
      <c r="S134" s="10">
        <v>114</v>
      </c>
      <c r="T134" s="10">
        <f t="shared" si="4"/>
        <v>196080</v>
      </c>
      <c r="U134" s="11">
        <f t="shared" si="5"/>
        <v>219609.60000000003</v>
      </c>
      <c r="V134" s="5"/>
      <c r="W134" s="5">
        <v>2017</v>
      </c>
      <c r="X134" s="29"/>
    </row>
    <row r="135" spans="1:24" ht="76.5" x14ac:dyDescent="0.25">
      <c r="A135" s="4" t="s">
        <v>966</v>
      </c>
      <c r="B135" s="5" t="s">
        <v>26</v>
      </c>
      <c r="C135" s="6" t="s">
        <v>103</v>
      </c>
      <c r="D135" s="6" t="s">
        <v>82</v>
      </c>
      <c r="E135" s="31" t="s">
        <v>104</v>
      </c>
      <c r="F135" s="6" t="s">
        <v>1574</v>
      </c>
      <c r="G135" s="8" t="s">
        <v>1357</v>
      </c>
      <c r="H135" s="9">
        <v>0</v>
      </c>
      <c r="I135" s="5">
        <v>710000000</v>
      </c>
      <c r="J135" s="5" t="s">
        <v>30</v>
      </c>
      <c r="K135" s="7" t="s">
        <v>1492</v>
      </c>
      <c r="L135" s="5" t="s">
        <v>31</v>
      </c>
      <c r="M135" s="5" t="s">
        <v>32</v>
      </c>
      <c r="N135" s="5" t="s">
        <v>1573</v>
      </c>
      <c r="O135" s="5" t="s">
        <v>1355</v>
      </c>
      <c r="P135" s="8">
        <v>166</v>
      </c>
      <c r="Q135" s="8" t="s">
        <v>34</v>
      </c>
      <c r="R135" s="10">
        <v>670</v>
      </c>
      <c r="S135" s="10">
        <v>74.099999999999994</v>
      </c>
      <c r="T135" s="10">
        <f t="shared" si="4"/>
        <v>49646.999999999993</v>
      </c>
      <c r="U135" s="11">
        <f t="shared" si="5"/>
        <v>55604.639999999999</v>
      </c>
      <c r="V135" s="5"/>
      <c r="W135" s="5">
        <v>2017</v>
      </c>
      <c r="X135" s="29"/>
    </row>
    <row r="136" spans="1:24" ht="76.5" x14ac:dyDescent="0.25">
      <c r="A136" s="4" t="s">
        <v>967</v>
      </c>
      <c r="B136" s="5" t="s">
        <v>26</v>
      </c>
      <c r="C136" s="6" t="s">
        <v>105</v>
      </c>
      <c r="D136" s="6" t="s">
        <v>106</v>
      </c>
      <c r="E136" s="31" t="s">
        <v>107</v>
      </c>
      <c r="F136" s="6" t="s">
        <v>1575</v>
      </c>
      <c r="G136" s="8" t="s">
        <v>1357</v>
      </c>
      <c r="H136" s="9">
        <v>0</v>
      </c>
      <c r="I136" s="5">
        <v>710000000</v>
      </c>
      <c r="J136" s="5" t="s">
        <v>30</v>
      </c>
      <c r="K136" s="7" t="s">
        <v>1492</v>
      </c>
      <c r="L136" s="5" t="s">
        <v>31</v>
      </c>
      <c r="M136" s="5" t="s">
        <v>32</v>
      </c>
      <c r="N136" s="5" t="s">
        <v>1573</v>
      </c>
      <c r="O136" s="5" t="s">
        <v>1355</v>
      </c>
      <c r="P136" s="8">
        <v>166</v>
      </c>
      <c r="Q136" s="8" t="s">
        <v>34</v>
      </c>
      <c r="R136" s="10">
        <v>1225</v>
      </c>
      <c r="S136" s="10">
        <v>87.78</v>
      </c>
      <c r="T136" s="10">
        <f t="shared" si="4"/>
        <v>107530.5</v>
      </c>
      <c r="U136" s="11">
        <f t="shared" si="5"/>
        <v>120434.16000000002</v>
      </c>
      <c r="V136" s="5"/>
      <c r="W136" s="5">
        <v>2017</v>
      </c>
      <c r="X136" s="39"/>
    </row>
    <row r="137" spans="1:24" ht="76.5" x14ac:dyDescent="0.25">
      <c r="A137" s="4" t="s">
        <v>968</v>
      </c>
      <c r="B137" s="5" t="s">
        <v>26</v>
      </c>
      <c r="C137" s="6" t="s">
        <v>108</v>
      </c>
      <c r="D137" s="6" t="s">
        <v>109</v>
      </c>
      <c r="E137" s="31" t="s">
        <v>110</v>
      </c>
      <c r="F137" s="6" t="s">
        <v>111</v>
      </c>
      <c r="G137" s="8" t="s">
        <v>1357</v>
      </c>
      <c r="H137" s="9">
        <v>0</v>
      </c>
      <c r="I137" s="5">
        <v>710000000</v>
      </c>
      <c r="J137" s="5" t="s">
        <v>30</v>
      </c>
      <c r="K137" s="7" t="s">
        <v>1492</v>
      </c>
      <c r="L137" s="5" t="s">
        <v>31</v>
      </c>
      <c r="M137" s="5" t="s">
        <v>32</v>
      </c>
      <c r="N137" s="5" t="s">
        <v>1573</v>
      </c>
      <c r="O137" s="5" t="s">
        <v>1355</v>
      </c>
      <c r="P137" s="8">
        <v>166</v>
      </c>
      <c r="Q137" s="8" t="s">
        <v>34</v>
      </c>
      <c r="R137" s="10">
        <v>1060</v>
      </c>
      <c r="S137" s="10">
        <v>399</v>
      </c>
      <c r="T137" s="10">
        <f t="shared" si="4"/>
        <v>422940</v>
      </c>
      <c r="U137" s="11">
        <f t="shared" si="5"/>
        <v>473692.80000000005</v>
      </c>
      <c r="V137" s="5"/>
      <c r="W137" s="5">
        <v>2017</v>
      </c>
      <c r="X137" s="29"/>
    </row>
    <row r="138" spans="1:24" ht="76.5" x14ac:dyDescent="0.25">
      <c r="A138" s="4" t="s">
        <v>969</v>
      </c>
      <c r="B138" s="5" t="s">
        <v>26</v>
      </c>
      <c r="C138" s="6" t="s">
        <v>112</v>
      </c>
      <c r="D138" s="6" t="s">
        <v>113</v>
      </c>
      <c r="E138" s="31" t="s">
        <v>114</v>
      </c>
      <c r="F138" s="6" t="s">
        <v>115</v>
      </c>
      <c r="G138" s="8" t="s">
        <v>1357</v>
      </c>
      <c r="H138" s="9">
        <v>0</v>
      </c>
      <c r="I138" s="5">
        <v>710000000</v>
      </c>
      <c r="J138" s="5" t="s">
        <v>30</v>
      </c>
      <c r="K138" s="7" t="s">
        <v>1492</v>
      </c>
      <c r="L138" s="5" t="s">
        <v>31</v>
      </c>
      <c r="M138" s="5" t="s">
        <v>32</v>
      </c>
      <c r="N138" s="5" t="s">
        <v>1573</v>
      </c>
      <c r="O138" s="5" t="s">
        <v>1355</v>
      </c>
      <c r="P138" s="8">
        <v>166</v>
      </c>
      <c r="Q138" s="8" t="s">
        <v>34</v>
      </c>
      <c r="R138" s="10">
        <v>156</v>
      </c>
      <c r="S138" s="10">
        <v>456</v>
      </c>
      <c r="T138" s="10">
        <f t="shared" si="4"/>
        <v>71136</v>
      </c>
      <c r="U138" s="11">
        <f t="shared" si="5"/>
        <v>79672.320000000007</v>
      </c>
      <c r="V138" s="5"/>
      <c r="W138" s="5">
        <v>2017</v>
      </c>
      <c r="X138" s="29"/>
    </row>
    <row r="139" spans="1:24" ht="76.5" x14ac:dyDescent="0.25">
      <c r="A139" s="4" t="s">
        <v>970</v>
      </c>
      <c r="B139" s="5" t="s">
        <v>26</v>
      </c>
      <c r="C139" s="6" t="s">
        <v>116</v>
      </c>
      <c r="D139" s="6" t="s">
        <v>117</v>
      </c>
      <c r="E139" s="31" t="s">
        <v>118</v>
      </c>
      <c r="F139" s="6" t="s">
        <v>119</v>
      </c>
      <c r="G139" s="8" t="s">
        <v>1357</v>
      </c>
      <c r="H139" s="9">
        <v>0</v>
      </c>
      <c r="I139" s="5">
        <v>710000000</v>
      </c>
      <c r="J139" s="5" t="s">
        <v>30</v>
      </c>
      <c r="K139" s="7" t="s">
        <v>1492</v>
      </c>
      <c r="L139" s="5" t="s">
        <v>31</v>
      </c>
      <c r="M139" s="5" t="s">
        <v>32</v>
      </c>
      <c r="N139" s="5" t="s">
        <v>1573</v>
      </c>
      <c r="O139" s="5" t="s">
        <v>1355</v>
      </c>
      <c r="P139" s="8">
        <v>166</v>
      </c>
      <c r="Q139" s="8" t="s">
        <v>34</v>
      </c>
      <c r="R139" s="10">
        <v>630</v>
      </c>
      <c r="S139" s="10">
        <v>87.78</v>
      </c>
      <c r="T139" s="10">
        <f t="shared" si="4"/>
        <v>55301.4</v>
      </c>
      <c r="U139" s="11">
        <f t="shared" si="5"/>
        <v>61937.568000000007</v>
      </c>
      <c r="V139" s="5"/>
      <c r="W139" s="5">
        <v>2017</v>
      </c>
      <c r="X139" s="39"/>
    </row>
    <row r="140" spans="1:24" ht="76.5" x14ac:dyDescent="0.25">
      <c r="A140" s="4" t="s">
        <v>971</v>
      </c>
      <c r="B140" s="5" t="s">
        <v>26</v>
      </c>
      <c r="C140" s="6" t="s">
        <v>122</v>
      </c>
      <c r="D140" s="6" t="s">
        <v>123</v>
      </c>
      <c r="E140" s="31" t="s">
        <v>79</v>
      </c>
      <c r="F140" s="6" t="s">
        <v>124</v>
      </c>
      <c r="G140" s="8" t="s">
        <v>1357</v>
      </c>
      <c r="H140" s="9">
        <v>0</v>
      </c>
      <c r="I140" s="5">
        <v>710000000</v>
      </c>
      <c r="J140" s="5" t="s">
        <v>30</v>
      </c>
      <c r="K140" s="7" t="s">
        <v>1492</v>
      </c>
      <c r="L140" s="5" t="s">
        <v>31</v>
      </c>
      <c r="M140" s="5" t="s">
        <v>32</v>
      </c>
      <c r="N140" s="5" t="s">
        <v>1573</v>
      </c>
      <c r="O140" s="5" t="s">
        <v>1355</v>
      </c>
      <c r="P140" s="8">
        <v>166</v>
      </c>
      <c r="Q140" s="8" t="s">
        <v>34</v>
      </c>
      <c r="R140" s="10">
        <v>59</v>
      </c>
      <c r="S140" s="10">
        <v>68.400000000000006</v>
      </c>
      <c r="T140" s="10">
        <f t="shared" si="4"/>
        <v>4035.6000000000004</v>
      </c>
      <c r="U140" s="11">
        <f t="shared" si="5"/>
        <v>4519.8720000000012</v>
      </c>
      <c r="V140" s="5"/>
      <c r="W140" s="5">
        <v>2017</v>
      </c>
      <c r="X140" s="29"/>
    </row>
    <row r="141" spans="1:24" ht="76.5" x14ac:dyDescent="0.25">
      <c r="A141" s="4" t="s">
        <v>972</v>
      </c>
      <c r="B141" s="5" t="s">
        <v>26</v>
      </c>
      <c r="C141" s="6" t="s">
        <v>132</v>
      </c>
      <c r="D141" s="6" t="s">
        <v>133</v>
      </c>
      <c r="E141" s="31" t="s">
        <v>134</v>
      </c>
      <c r="F141" s="6" t="s">
        <v>1576</v>
      </c>
      <c r="G141" s="8" t="s">
        <v>1357</v>
      </c>
      <c r="H141" s="9">
        <v>0</v>
      </c>
      <c r="I141" s="5">
        <v>710000000</v>
      </c>
      <c r="J141" s="5" t="s">
        <v>30</v>
      </c>
      <c r="K141" s="7" t="s">
        <v>1492</v>
      </c>
      <c r="L141" s="5" t="s">
        <v>31</v>
      </c>
      <c r="M141" s="5" t="s">
        <v>32</v>
      </c>
      <c r="N141" s="5" t="s">
        <v>1573</v>
      </c>
      <c r="O141" s="5" t="s">
        <v>1355</v>
      </c>
      <c r="P141" s="8">
        <v>166</v>
      </c>
      <c r="Q141" s="8" t="s">
        <v>34</v>
      </c>
      <c r="R141" s="10">
        <v>840</v>
      </c>
      <c r="S141" s="10">
        <v>421.8</v>
      </c>
      <c r="T141" s="10">
        <f t="shared" si="4"/>
        <v>354312</v>
      </c>
      <c r="U141" s="11">
        <f t="shared" si="5"/>
        <v>396829.44000000006</v>
      </c>
      <c r="V141" s="5"/>
      <c r="W141" s="5">
        <v>2017</v>
      </c>
      <c r="X141" s="29"/>
    </row>
    <row r="142" spans="1:24" ht="76.5" x14ac:dyDescent="0.25">
      <c r="A142" s="4" t="s">
        <v>973</v>
      </c>
      <c r="B142" s="5" t="s">
        <v>26</v>
      </c>
      <c r="C142" s="6" t="s">
        <v>144</v>
      </c>
      <c r="D142" s="6" t="s">
        <v>145</v>
      </c>
      <c r="E142" s="31" t="s">
        <v>146</v>
      </c>
      <c r="F142" s="6" t="s">
        <v>147</v>
      </c>
      <c r="G142" s="8" t="s">
        <v>1357</v>
      </c>
      <c r="H142" s="9">
        <v>0</v>
      </c>
      <c r="I142" s="5">
        <v>710000000</v>
      </c>
      <c r="J142" s="5" t="s">
        <v>30</v>
      </c>
      <c r="K142" s="7" t="s">
        <v>1492</v>
      </c>
      <c r="L142" s="5" t="s">
        <v>31</v>
      </c>
      <c r="M142" s="5" t="s">
        <v>32</v>
      </c>
      <c r="N142" s="5" t="s">
        <v>1573</v>
      </c>
      <c r="O142" s="5" t="s">
        <v>1355</v>
      </c>
      <c r="P142" s="8">
        <v>166</v>
      </c>
      <c r="Q142" s="8" t="s">
        <v>34</v>
      </c>
      <c r="R142" s="10">
        <v>1380</v>
      </c>
      <c r="S142" s="10">
        <v>627</v>
      </c>
      <c r="T142" s="10">
        <f t="shared" si="4"/>
        <v>865260</v>
      </c>
      <c r="U142" s="11">
        <f t="shared" si="5"/>
        <v>969091.20000000007</v>
      </c>
      <c r="V142" s="5"/>
      <c r="W142" s="5">
        <v>2017</v>
      </c>
      <c r="X142" s="39"/>
    </row>
    <row r="143" spans="1:24" ht="63.75" x14ac:dyDescent="0.25">
      <c r="A143" s="14" t="s">
        <v>974</v>
      </c>
      <c r="B143" s="5" t="s">
        <v>26</v>
      </c>
      <c r="C143" s="6" t="s">
        <v>27</v>
      </c>
      <c r="D143" s="6" t="s">
        <v>28</v>
      </c>
      <c r="E143" s="31" t="s">
        <v>2307</v>
      </c>
      <c r="F143" s="6" t="s">
        <v>29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1355</v>
      </c>
      <c r="P143" s="17">
        <v>166</v>
      </c>
      <c r="Q143" s="8" t="s">
        <v>34</v>
      </c>
      <c r="R143" s="45">
        <v>105</v>
      </c>
      <c r="S143" s="47">
        <v>1254</v>
      </c>
      <c r="T143" s="47">
        <f>R143*S143</f>
        <v>131670</v>
      </c>
      <c r="U143" s="47">
        <f>T143*1.12</f>
        <v>147470.40000000002</v>
      </c>
      <c r="V143" s="52"/>
      <c r="W143" s="5">
        <v>2017</v>
      </c>
      <c r="X143" s="29"/>
    </row>
    <row r="144" spans="1:24" ht="63.75" x14ac:dyDescent="0.25">
      <c r="A144" s="14" t="s">
        <v>975</v>
      </c>
      <c r="B144" s="5" t="s">
        <v>26</v>
      </c>
      <c r="C144" s="6" t="s">
        <v>35</v>
      </c>
      <c r="D144" s="6" t="s">
        <v>36</v>
      </c>
      <c r="E144" s="31" t="s">
        <v>1170</v>
      </c>
      <c r="F144" s="6" t="s">
        <v>37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1355</v>
      </c>
      <c r="P144" s="17">
        <v>166</v>
      </c>
      <c r="Q144" s="8" t="s">
        <v>34</v>
      </c>
      <c r="R144" s="45">
        <v>106</v>
      </c>
      <c r="S144" s="47">
        <v>638.4</v>
      </c>
      <c r="T144" s="47">
        <f t="shared" ref="T144:T207" si="6">R144*S144</f>
        <v>67670.399999999994</v>
      </c>
      <c r="U144" s="47">
        <f t="shared" ref="U144:U207" si="7">T144*1.12</f>
        <v>75790.847999999998</v>
      </c>
      <c r="V144" s="52"/>
      <c r="W144" s="5">
        <v>2017</v>
      </c>
      <c r="X144" s="29"/>
    </row>
    <row r="145" spans="1:24" ht="63.75" x14ac:dyDescent="0.25">
      <c r="A145" s="14" t="s">
        <v>976</v>
      </c>
      <c r="B145" s="5" t="s">
        <v>26</v>
      </c>
      <c r="C145" s="6" t="s">
        <v>38</v>
      </c>
      <c r="D145" s="6" t="s">
        <v>39</v>
      </c>
      <c r="E145" s="31" t="s">
        <v>40</v>
      </c>
      <c r="F145" s="6" t="s">
        <v>41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1355</v>
      </c>
      <c r="P145" s="17">
        <v>166</v>
      </c>
      <c r="Q145" s="8" t="s">
        <v>34</v>
      </c>
      <c r="R145" s="45">
        <v>78</v>
      </c>
      <c r="S145" s="47">
        <v>809.4</v>
      </c>
      <c r="T145" s="47">
        <f t="shared" si="6"/>
        <v>63133.2</v>
      </c>
      <c r="U145" s="47">
        <f t="shared" si="7"/>
        <v>70709.184000000008</v>
      </c>
      <c r="V145" s="52"/>
      <c r="W145" s="5">
        <v>2017</v>
      </c>
      <c r="X145" s="39"/>
    </row>
    <row r="146" spans="1:24" ht="63.75" x14ac:dyDescent="0.25">
      <c r="A146" s="14" t="s">
        <v>977</v>
      </c>
      <c r="B146" s="5" t="s">
        <v>26</v>
      </c>
      <c r="C146" s="6" t="s">
        <v>42</v>
      </c>
      <c r="D146" s="6" t="s">
        <v>43</v>
      </c>
      <c r="E146" s="31" t="s">
        <v>44</v>
      </c>
      <c r="F146" s="6" t="s">
        <v>1494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1355</v>
      </c>
      <c r="P146" s="17">
        <v>166</v>
      </c>
      <c r="Q146" s="8" t="s">
        <v>34</v>
      </c>
      <c r="R146" s="45">
        <v>88</v>
      </c>
      <c r="S146" s="47">
        <v>4332</v>
      </c>
      <c r="T146" s="47">
        <f t="shared" si="6"/>
        <v>381216</v>
      </c>
      <c r="U146" s="47">
        <f t="shared" si="7"/>
        <v>426961.92000000004</v>
      </c>
      <c r="V146" s="52"/>
      <c r="W146" s="5">
        <v>2017</v>
      </c>
      <c r="X146" s="29"/>
    </row>
    <row r="147" spans="1:24" ht="63.75" x14ac:dyDescent="0.25">
      <c r="A147" s="14" t="s">
        <v>978</v>
      </c>
      <c r="B147" s="5" t="s">
        <v>26</v>
      </c>
      <c r="C147" s="6" t="s">
        <v>45</v>
      </c>
      <c r="D147" s="6" t="s">
        <v>46</v>
      </c>
      <c r="E147" s="31" t="s">
        <v>47</v>
      </c>
      <c r="F147" s="6" t="s">
        <v>1495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1355</v>
      </c>
      <c r="P147" s="17" t="s">
        <v>48</v>
      </c>
      <c r="Q147" s="8" t="s">
        <v>34</v>
      </c>
      <c r="R147" s="45">
        <v>91</v>
      </c>
      <c r="S147" s="47">
        <v>2850</v>
      </c>
      <c r="T147" s="47">
        <f t="shared" si="6"/>
        <v>259350</v>
      </c>
      <c r="U147" s="47">
        <f t="shared" si="7"/>
        <v>290472</v>
      </c>
      <c r="V147" s="52"/>
      <c r="W147" s="5">
        <v>2017</v>
      </c>
      <c r="X147" s="29"/>
    </row>
    <row r="148" spans="1:24" ht="63.75" x14ac:dyDescent="0.25">
      <c r="A148" s="14" t="s">
        <v>979</v>
      </c>
      <c r="B148" s="5" t="s">
        <v>26</v>
      </c>
      <c r="C148" s="6" t="s">
        <v>49</v>
      </c>
      <c r="D148" s="6" t="s">
        <v>50</v>
      </c>
      <c r="E148" s="31" t="s">
        <v>51</v>
      </c>
      <c r="F148" s="6" t="s">
        <v>1496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1355</v>
      </c>
      <c r="P148" s="8" t="s">
        <v>48</v>
      </c>
      <c r="Q148" s="8" t="s">
        <v>34</v>
      </c>
      <c r="R148" s="10">
        <v>100</v>
      </c>
      <c r="S148" s="10">
        <v>3876</v>
      </c>
      <c r="T148" s="47">
        <f t="shared" si="6"/>
        <v>387600</v>
      </c>
      <c r="U148" s="47">
        <f t="shared" si="7"/>
        <v>434112.00000000006</v>
      </c>
      <c r="V148" s="5"/>
      <c r="W148" s="5">
        <v>2017</v>
      </c>
      <c r="X148" s="39"/>
    </row>
    <row r="149" spans="1:24" ht="63.75" x14ac:dyDescent="0.25">
      <c r="A149" s="14" t="s">
        <v>980</v>
      </c>
      <c r="B149" s="5" t="s">
        <v>26</v>
      </c>
      <c r="C149" s="6" t="s">
        <v>1497</v>
      </c>
      <c r="D149" s="6" t="s">
        <v>52</v>
      </c>
      <c r="E149" s="31" t="s">
        <v>1498</v>
      </c>
      <c r="F149" s="6" t="s">
        <v>1499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1355</v>
      </c>
      <c r="P149" s="17">
        <v>166</v>
      </c>
      <c r="Q149" s="8" t="s">
        <v>34</v>
      </c>
      <c r="R149" s="45">
        <v>78</v>
      </c>
      <c r="S149" s="47">
        <v>1368</v>
      </c>
      <c r="T149" s="47">
        <f t="shared" si="6"/>
        <v>106704</v>
      </c>
      <c r="U149" s="47">
        <f t="shared" si="7"/>
        <v>119508.48000000001</v>
      </c>
      <c r="V149" s="52"/>
      <c r="W149" s="5">
        <v>2017</v>
      </c>
      <c r="X149" s="29"/>
    </row>
    <row r="150" spans="1:24" ht="63.75" x14ac:dyDescent="0.25">
      <c r="A150" s="14" t="s">
        <v>981</v>
      </c>
      <c r="B150" s="5" t="s">
        <v>26</v>
      </c>
      <c r="C150" s="6" t="s">
        <v>53</v>
      </c>
      <c r="D150" s="6" t="s">
        <v>54</v>
      </c>
      <c r="E150" s="31" t="s">
        <v>55</v>
      </c>
      <c r="F150" s="6" t="s">
        <v>1500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1355</v>
      </c>
      <c r="P150" s="17">
        <v>166</v>
      </c>
      <c r="Q150" s="8" t="s">
        <v>34</v>
      </c>
      <c r="R150" s="45">
        <v>26</v>
      </c>
      <c r="S150" s="47">
        <v>1596</v>
      </c>
      <c r="T150" s="47">
        <f t="shared" si="6"/>
        <v>41496</v>
      </c>
      <c r="U150" s="47">
        <f t="shared" si="7"/>
        <v>46475.520000000004</v>
      </c>
      <c r="V150" s="52"/>
      <c r="W150" s="5">
        <v>2017</v>
      </c>
      <c r="X150" s="29"/>
    </row>
    <row r="151" spans="1:24" ht="63.75" x14ac:dyDescent="0.25">
      <c r="A151" s="14" t="s">
        <v>982</v>
      </c>
      <c r="B151" s="5" t="s">
        <v>26</v>
      </c>
      <c r="C151" s="6" t="s">
        <v>56</v>
      </c>
      <c r="D151" s="6" t="s">
        <v>57</v>
      </c>
      <c r="E151" s="31" t="s">
        <v>58</v>
      </c>
      <c r="F151" s="6" t="s">
        <v>59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55</v>
      </c>
      <c r="S151" s="47">
        <v>1482</v>
      </c>
      <c r="T151" s="47">
        <f t="shared" si="6"/>
        <v>81510</v>
      </c>
      <c r="U151" s="47">
        <f t="shared" si="7"/>
        <v>91291.200000000012</v>
      </c>
      <c r="V151" s="52"/>
      <c r="W151" s="5">
        <v>2017</v>
      </c>
      <c r="X151" s="39"/>
    </row>
    <row r="152" spans="1:24" ht="63.75" x14ac:dyDescent="0.25">
      <c r="A152" s="14" t="s">
        <v>983</v>
      </c>
      <c r="B152" s="5" t="s">
        <v>26</v>
      </c>
      <c r="C152" s="6" t="s">
        <v>60</v>
      </c>
      <c r="D152" s="6" t="s">
        <v>57</v>
      </c>
      <c r="E152" s="31" t="s">
        <v>61</v>
      </c>
      <c r="F152" s="6" t="s">
        <v>62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78</v>
      </c>
      <c r="S152" s="47">
        <v>2850</v>
      </c>
      <c r="T152" s="47">
        <f t="shared" si="6"/>
        <v>222300</v>
      </c>
      <c r="U152" s="47">
        <f t="shared" si="7"/>
        <v>248976.00000000003</v>
      </c>
      <c r="V152" s="52"/>
      <c r="W152" s="5">
        <v>2017</v>
      </c>
      <c r="X152" s="29"/>
    </row>
    <row r="153" spans="1:24" ht="63.75" x14ac:dyDescent="0.25">
      <c r="A153" s="14" t="s">
        <v>984</v>
      </c>
      <c r="B153" s="5" t="s">
        <v>26</v>
      </c>
      <c r="C153" s="6" t="s">
        <v>65</v>
      </c>
      <c r="D153" s="6" t="s">
        <v>64</v>
      </c>
      <c r="E153" s="31" t="s">
        <v>2308</v>
      </c>
      <c r="F153" s="6" t="s">
        <v>1501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39</v>
      </c>
      <c r="S153" s="47">
        <v>912</v>
      </c>
      <c r="T153" s="47">
        <f t="shared" si="6"/>
        <v>35568</v>
      </c>
      <c r="U153" s="47">
        <f t="shared" si="7"/>
        <v>39836.160000000003</v>
      </c>
      <c r="V153" s="52"/>
      <c r="W153" s="5">
        <v>2017</v>
      </c>
      <c r="X153" s="29"/>
    </row>
    <row r="154" spans="1:24" ht="63.75" x14ac:dyDescent="0.25">
      <c r="A154" s="14" t="s">
        <v>985</v>
      </c>
      <c r="B154" s="5" t="s">
        <v>26</v>
      </c>
      <c r="C154" s="6" t="s">
        <v>1502</v>
      </c>
      <c r="D154" s="6" t="s">
        <v>64</v>
      </c>
      <c r="E154" s="31" t="s">
        <v>2309</v>
      </c>
      <c r="F154" s="6" t="s">
        <v>1503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114</v>
      </c>
      <c r="S154" s="47">
        <v>741</v>
      </c>
      <c r="T154" s="47">
        <f t="shared" si="6"/>
        <v>84474</v>
      </c>
      <c r="U154" s="47">
        <f t="shared" si="7"/>
        <v>94610.880000000005</v>
      </c>
      <c r="V154" s="52"/>
      <c r="W154" s="5">
        <v>2017</v>
      </c>
      <c r="X154" s="39"/>
    </row>
    <row r="155" spans="1:24" ht="63.75" x14ac:dyDescent="0.25">
      <c r="A155" s="14" t="s">
        <v>986</v>
      </c>
      <c r="B155" s="5" t="s">
        <v>26</v>
      </c>
      <c r="C155" s="6" t="s">
        <v>1504</v>
      </c>
      <c r="D155" s="6" t="s">
        <v>64</v>
      </c>
      <c r="E155" s="31" t="s">
        <v>2306</v>
      </c>
      <c r="F155" s="6" t="s">
        <v>1505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52</v>
      </c>
      <c r="S155" s="47">
        <v>2964</v>
      </c>
      <c r="T155" s="47">
        <f t="shared" si="6"/>
        <v>154128</v>
      </c>
      <c r="U155" s="47">
        <f t="shared" si="7"/>
        <v>172623.36000000002</v>
      </c>
      <c r="V155" s="52"/>
      <c r="W155" s="5">
        <v>2017</v>
      </c>
      <c r="X155" s="29"/>
    </row>
    <row r="156" spans="1:24" ht="63.75" x14ac:dyDescent="0.25">
      <c r="A156" s="14" t="s">
        <v>987</v>
      </c>
      <c r="B156" s="5" t="s">
        <v>26</v>
      </c>
      <c r="C156" s="6" t="s">
        <v>1506</v>
      </c>
      <c r="D156" s="6" t="s">
        <v>66</v>
      </c>
      <c r="E156" s="31" t="s">
        <v>2310</v>
      </c>
      <c r="F156" s="6" t="s">
        <v>1507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>
        <v>166</v>
      </c>
      <c r="Q156" s="8" t="s">
        <v>34</v>
      </c>
      <c r="R156" s="45">
        <v>24</v>
      </c>
      <c r="S156" s="47">
        <v>1824</v>
      </c>
      <c r="T156" s="47">
        <f t="shared" si="6"/>
        <v>43776</v>
      </c>
      <c r="U156" s="47">
        <f t="shared" si="7"/>
        <v>49029.120000000003</v>
      </c>
      <c r="V156" s="52"/>
      <c r="W156" s="5">
        <v>2017</v>
      </c>
      <c r="X156" s="29"/>
    </row>
    <row r="157" spans="1:24" ht="63.75" x14ac:dyDescent="0.25">
      <c r="A157" s="14" t="s">
        <v>988</v>
      </c>
      <c r="B157" s="5" t="s">
        <v>26</v>
      </c>
      <c r="C157" s="6" t="s">
        <v>67</v>
      </c>
      <c r="D157" s="6" t="s">
        <v>63</v>
      </c>
      <c r="E157" s="31" t="s">
        <v>68</v>
      </c>
      <c r="F157" s="6" t="s">
        <v>1508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13</v>
      </c>
      <c r="S157" s="47">
        <v>570</v>
      </c>
      <c r="T157" s="47">
        <f t="shared" si="6"/>
        <v>7410</v>
      </c>
      <c r="U157" s="47">
        <f t="shared" si="7"/>
        <v>8299.2000000000007</v>
      </c>
      <c r="V157" s="52"/>
      <c r="W157" s="5">
        <v>2017</v>
      </c>
      <c r="X157" s="39"/>
    </row>
    <row r="158" spans="1:24" ht="63.75" x14ac:dyDescent="0.25">
      <c r="A158" s="14" t="s">
        <v>989</v>
      </c>
      <c r="B158" s="5" t="s">
        <v>26</v>
      </c>
      <c r="C158" s="6" t="s">
        <v>350</v>
      </c>
      <c r="D158" s="6" t="s">
        <v>69</v>
      </c>
      <c r="E158" s="31" t="s">
        <v>2311</v>
      </c>
      <c r="F158" s="6" t="s">
        <v>1509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10</v>
      </c>
      <c r="S158" s="47">
        <v>1254</v>
      </c>
      <c r="T158" s="47">
        <f t="shared" si="6"/>
        <v>12540</v>
      </c>
      <c r="U158" s="47">
        <f t="shared" si="7"/>
        <v>14044.800000000001</v>
      </c>
      <c r="V158" s="52"/>
      <c r="W158" s="5">
        <v>2017</v>
      </c>
      <c r="X158" s="29"/>
    </row>
    <row r="159" spans="1:24" ht="63.75" x14ac:dyDescent="0.25">
      <c r="A159" s="14" t="s">
        <v>990</v>
      </c>
      <c r="B159" s="5" t="s">
        <v>26</v>
      </c>
      <c r="C159" s="6" t="s">
        <v>70</v>
      </c>
      <c r="D159" s="6" t="s">
        <v>71</v>
      </c>
      <c r="E159" s="31" t="s">
        <v>72</v>
      </c>
      <c r="F159" s="6" t="s">
        <v>1510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675</v>
      </c>
      <c r="S159" s="47">
        <v>1596</v>
      </c>
      <c r="T159" s="47">
        <f t="shared" si="6"/>
        <v>1077300</v>
      </c>
      <c r="U159" s="47">
        <f t="shared" si="7"/>
        <v>1206576</v>
      </c>
      <c r="V159" s="52"/>
      <c r="W159" s="5">
        <v>2017</v>
      </c>
      <c r="X159" s="29"/>
    </row>
    <row r="160" spans="1:24" ht="63.75" x14ac:dyDescent="0.25">
      <c r="A160" s="14" t="s">
        <v>991</v>
      </c>
      <c r="B160" s="5" t="s">
        <v>26</v>
      </c>
      <c r="C160" s="6" t="s">
        <v>56</v>
      </c>
      <c r="D160" s="6" t="s">
        <v>57</v>
      </c>
      <c r="E160" s="31" t="s">
        <v>58</v>
      </c>
      <c r="F160" s="6" t="s">
        <v>1511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26</v>
      </c>
      <c r="S160" s="47">
        <v>1026</v>
      </c>
      <c r="T160" s="47">
        <f t="shared" si="6"/>
        <v>26676</v>
      </c>
      <c r="U160" s="47">
        <f t="shared" si="7"/>
        <v>29877.120000000003</v>
      </c>
      <c r="V160" s="52"/>
      <c r="W160" s="5">
        <v>2017</v>
      </c>
      <c r="X160" s="39"/>
    </row>
    <row r="161" spans="1:24" ht="63.75" x14ac:dyDescent="0.25">
      <c r="A161" s="14" t="s">
        <v>992</v>
      </c>
      <c r="B161" s="5" t="s">
        <v>26</v>
      </c>
      <c r="C161" s="6" t="s">
        <v>73</v>
      </c>
      <c r="D161" s="6" t="s">
        <v>74</v>
      </c>
      <c r="E161" s="31" t="s">
        <v>75</v>
      </c>
      <c r="F161" s="6" t="s">
        <v>76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13</v>
      </c>
      <c r="S161" s="47">
        <v>399</v>
      </c>
      <c r="T161" s="47">
        <f t="shared" si="6"/>
        <v>5187</v>
      </c>
      <c r="U161" s="47">
        <f t="shared" si="7"/>
        <v>5809.4400000000005</v>
      </c>
      <c r="V161" s="52"/>
      <c r="W161" s="5">
        <v>2017</v>
      </c>
      <c r="X161" s="29"/>
    </row>
    <row r="162" spans="1:24" s="13" customFormat="1" ht="63.75" x14ac:dyDescent="0.2">
      <c r="A162" s="14" t="s">
        <v>993</v>
      </c>
      <c r="B162" s="5" t="s">
        <v>26</v>
      </c>
      <c r="C162" s="6" t="s">
        <v>77</v>
      </c>
      <c r="D162" s="6" t="s">
        <v>78</v>
      </c>
      <c r="E162" s="31" t="s">
        <v>79</v>
      </c>
      <c r="F162" s="6" t="s">
        <v>80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13</v>
      </c>
      <c r="S162" s="47">
        <v>342</v>
      </c>
      <c r="T162" s="47">
        <f t="shared" si="6"/>
        <v>4446</v>
      </c>
      <c r="U162" s="47">
        <f t="shared" si="7"/>
        <v>4979.5200000000004</v>
      </c>
      <c r="V162" s="52"/>
      <c r="W162" s="5">
        <v>2017</v>
      </c>
      <c r="X162" s="29"/>
    </row>
    <row r="163" spans="1:24" s="13" customFormat="1" ht="63.75" x14ac:dyDescent="0.2">
      <c r="A163" s="14" t="s">
        <v>994</v>
      </c>
      <c r="B163" s="5" t="s">
        <v>26</v>
      </c>
      <c r="C163" s="6" t="s">
        <v>81</v>
      </c>
      <c r="D163" s="6" t="s">
        <v>82</v>
      </c>
      <c r="E163" s="31" t="s">
        <v>83</v>
      </c>
      <c r="F163" s="6" t="s">
        <v>84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13</v>
      </c>
      <c r="S163" s="47">
        <v>399</v>
      </c>
      <c r="T163" s="47">
        <f t="shared" si="6"/>
        <v>5187</v>
      </c>
      <c r="U163" s="47">
        <f t="shared" si="7"/>
        <v>5809.4400000000005</v>
      </c>
      <c r="V163" s="52"/>
      <c r="W163" s="5">
        <v>2017</v>
      </c>
      <c r="X163" s="39"/>
    </row>
    <row r="164" spans="1:24" s="13" customFormat="1" ht="63.75" x14ac:dyDescent="0.2">
      <c r="A164" s="14" t="s">
        <v>995</v>
      </c>
      <c r="B164" s="5" t="s">
        <v>26</v>
      </c>
      <c r="C164" s="6" t="s">
        <v>85</v>
      </c>
      <c r="D164" s="6" t="s">
        <v>86</v>
      </c>
      <c r="E164" s="31" t="s">
        <v>87</v>
      </c>
      <c r="F164" s="6" t="s">
        <v>88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39</v>
      </c>
      <c r="S164" s="47">
        <v>399</v>
      </c>
      <c r="T164" s="47">
        <f t="shared" si="6"/>
        <v>15561</v>
      </c>
      <c r="U164" s="47">
        <f t="shared" si="7"/>
        <v>17428.320000000003</v>
      </c>
      <c r="V164" s="52"/>
      <c r="W164" s="5">
        <v>2017</v>
      </c>
      <c r="X164" s="29"/>
    </row>
    <row r="165" spans="1:24" s="13" customFormat="1" ht="63.75" x14ac:dyDescent="0.2">
      <c r="A165" s="14" t="s">
        <v>996</v>
      </c>
      <c r="B165" s="5" t="s">
        <v>26</v>
      </c>
      <c r="C165" s="6" t="s">
        <v>89</v>
      </c>
      <c r="D165" s="6" t="s">
        <v>90</v>
      </c>
      <c r="E165" s="31" t="s">
        <v>91</v>
      </c>
      <c r="F165" s="6" t="s">
        <v>92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175</v>
      </c>
      <c r="S165" s="47">
        <v>62.7</v>
      </c>
      <c r="T165" s="47">
        <f t="shared" si="6"/>
        <v>10972.5</v>
      </c>
      <c r="U165" s="47">
        <f t="shared" si="7"/>
        <v>12289.2</v>
      </c>
      <c r="V165" s="52"/>
      <c r="W165" s="5">
        <v>2017</v>
      </c>
      <c r="X165" s="29"/>
    </row>
    <row r="166" spans="1:24" s="13" customFormat="1" ht="63.75" x14ac:dyDescent="0.2">
      <c r="A166" s="14" t="s">
        <v>997</v>
      </c>
      <c r="B166" s="5" t="s">
        <v>26</v>
      </c>
      <c r="C166" s="6" t="s">
        <v>93</v>
      </c>
      <c r="D166" s="6" t="s">
        <v>90</v>
      </c>
      <c r="E166" s="31" t="s">
        <v>94</v>
      </c>
      <c r="F166" s="6" t="s">
        <v>95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39</v>
      </c>
      <c r="S166" s="47">
        <v>570</v>
      </c>
      <c r="T166" s="47">
        <f t="shared" si="6"/>
        <v>22230</v>
      </c>
      <c r="U166" s="47">
        <f t="shared" si="7"/>
        <v>24897.600000000002</v>
      </c>
      <c r="V166" s="52"/>
      <c r="W166" s="5">
        <v>2017</v>
      </c>
      <c r="X166" s="39"/>
    </row>
    <row r="167" spans="1:24" s="13" customFormat="1" ht="63.75" x14ac:dyDescent="0.2">
      <c r="A167" s="14" t="s">
        <v>998</v>
      </c>
      <c r="B167" s="5" t="s">
        <v>26</v>
      </c>
      <c r="C167" s="6" t="s">
        <v>96</v>
      </c>
      <c r="D167" s="6" t="s">
        <v>97</v>
      </c>
      <c r="E167" s="31" t="s">
        <v>98</v>
      </c>
      <c r="F167" s="6" t="s">
        <v>1512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 t="s">
        <v>48</v>
      </c>
      <c r="Q167" s="8" t="s">
        <v>34</v>
      </c>
      <c r="R167" s="45">
        <v>52</v>
      </c>
      <c r="S167" s="47">
        <v>1254</v>
      </c>
      <c r="T167" s="47">
        <f t="shared" si="6"/>
        <v>65208</v>
      </c>
      <c r="U167" s="47">
        <f t="shared" si="7"/>
        <v>73032.960000000006</v>
      </c>
      <c r="V167" s="52"/>
      <c r="W167" s="5">
        <v>2017</v>
      </c>
      <c r="X167" s="29"/>
    </row>
    <row r="168" spans="1:24" s="13" customFormat="1" ht="63.75" x14ac:dyDescent="0.2">
      <c r="A168" s="14" t="s">
        <v>999</v>
      </c>
      <c r="B168" s="5" t="s">
        <v>26</v>
      </c>
      <c r="C168" s="6" t="s">
        <v>99</v>
      </c>
      <c r="D168" s="6" t="s">
        <v>100</v>
      </c>
      <c r="E168" s="31" t="s">
        <v>101</v>
      </c>
      <c r="F168" s="6" t="s">
        <v>102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473</v>
      </c>
      <c r="S168" s="47">
        <v>114</v>
      </c>
      <c r="T168" s="47">
        <f t="shared" si="6"/>
        <v>53922</v>
      </c>
      <c r="U168" s="47">
        <f t="shared" si="7"/>
        <v>60392.640000000007</v>
      </c>
      <c r="V168" s="52"/>
      <c r="W168" s="5">
        <v>2017</v>
      </c>
      <c r="X168" s="29"/>
    </row>
    <row r="169" spans="1:24" s="13" customFormat="1" ht="63.75" x14ac:dyDescent="0.2">
      <c r="A169" s="14" t="s">
        <v>1000</v>
      </c>
      <c r="B169" s="5" t="s">
        <v>26</v>
      </c>
      <c r="C169" s="6" t="s">
        <v>103</v>
      </c>
      <c r="D169" s="6" t="s">
        <v>82</v>
      </c>
      <c r="E169" s="31" t="s">
        <v>104</v>
      </c>
      <c r="F169" s="6" t="s">
        <v>1574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185</v>
      </c>
      <c r="S169" s="47">
        <v>74.099999999999994</v>
      </c>
      <c r="T169" s="47">
        <f t="shared" si="6"/>
        <v>13708.499999999998</v>
      </c>
      <c r="U169" s="47">
        <f t="shared" si="7"/>
        <v>15353.519999999999</v>
      </c>
      <c r="V169" s="52"/>
      <c r="W169" s="5">
        <v>2017</v>
      </c>
      <c r="X169" s="5"/>
    </row>
    <row r="170" spans="1:24" s="13" customFormat="1" ht="63.75" x14ac:dyDescent="0.2">
      <c r="A170" s="14" t="s">
        <v>1001</v>
      </c>
      <c r="B170" s="5" t="s">
        <v>26</v>
      </c>
      <c r="C170" s="6" t="s">
        <v>105</v>
      </c>
      <c r="D170" s="6" t="s">
        <v>106</v>
      </c>
      <c r="E170" s="31" t="s">
        <v>107</v>
      </c>
      <c r="F170" s="6" t="s">
        <v>1575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337</v>
      </c>
      <c r="S170" s="47">
        <v>87.78</v>
      </c>
      <c r="T170" s="47">
        <f t="shared" si="6"/>
        <v>29581.86</v>
      </c>
      <c r="U170" s="47">
        <f t="shared" si="7"/>
        <v>33131.683200000007</v>
      </c>
      <c r="V170" s="52"/>
      <c r="W170" s="5">
        <v>2017</v>
      </c>
      <c r="X170" s="29"/>
    </row>
    <row r="171" spans="1:24" s="13" customFormat="1" ht="63.75" x14ac:dyDescent="0.2">
      <c r="A171" s="14" t="s">
        <v>1002</v>
      </c>
      <c r="B171" s="5" t="s">
        <v>26</v>
      </c>
      <c r="C171" s="6" t="s">
        <v>108</v>
      </c>
      <c r="D171" s="6" t="s">
        <v>109</v>
      </c>
      <c r="E171" s="31" t="s">
        <v>110</v>
      </c>
      <c r="F171" s="6" t="s">
        <v>111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293</v>
      </c>
      <c r="S171" s="47">
        <v>399</v>
      </c>
      <c r="T171" s="47">
        <f t="shared" si="6"/>
        <v>116907</v>
      </c>
      <c r="U171" s="47">
        <f t="shared" si="7"/>
        <v>130935.84000000001</v>
      </c>
      <c r="V171" s="52"/>
      <c r="W171" s="5">
        <v>2017</v>
      </c>
      <c r="X171" s="29"/>
    </row>
    <row r="172" spans="1:24" s="13" customFormat="1" ht="63.75" x14ac:dyDescent="0.2">
      <c r="A172" s="14" t="s">
        <v>1003</v>
      </c>
      <c r="B172" s="5" t="s">
        <v>26</v>
      </c>
      <c r="C172" s="6" t="s">
        <v>116</v>
      </c>
      <c r="D172" s="6" t="s">
        <v>117</v>
      </c>
      <c r="E172" s="31" t="s">
        <v>118</v>
      </c>
      <c r="F172" s="6" t="s">
        <v>119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174</v>
      </c>
      <c r="S172" s="47">
        <v>87.78</v>
      </c>
      <c r="T172" s="47">
        <f t="shared" si="6"/>
        <v>15273.72</v>
      </c>
      <c r="U172" s="47">
        <f t="shared" si="7"/>
        <v>17106.5664</v>
      </c>
      <c r="V172" s="52"/>
      <c r="W172" s="5">
        <v>2017</v>
      </c>
      <c r="X172" s="5"/>
    </row>
    <row r="173" spans="1:24" s="13" customFormat="1" ht="63.75" x14ac:dyDescent="0.2">
      <c r="A173" s="14" t="s">
        <v>1004</v>
      </c>
      <c r="B173" s="5" t="s">
        <v>26</v>
      </c>
      <c r="C173" s="6" t="s">
        <v>120</v>
      </c>
      <c r="D173" s="6" t="s">
        <v>121</v>
      </c>
      <c r="E173" s="31" t="s">
        <v>2312</v>
      </c>
      <c r="F173" s="6" t="s">
        <v>1513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37</v>
      </c>
      <c r="S173" s="47">
        <v>79.8</v>
      </c>
      <c r="T173" s="47">
        <f t="shared" si="6"/>
        <v>2952.6</v>
      </c>
      <c r="U173" s="47">
        <f t="shared" si="7"/>
        <v>3306.9120000000003</v>
      </c>
      <c r="V173" s="52"/>
      <c r="W173" s="5">
        <v>2017</v>
      </c>
      <c r="X173" s="29"/>
    </row>
    <row r="174" spans="1:24" s="13" customFormat="1" ht="63.75" x14ac:dyDescent="0.2">
      <c r="A174" s="14" t="s">
        <v>1005</v>
      </c>
      <c r="B174" s="5" t="s">
        <v>26</v>
      </c>
      <c r="C174" s="6" t="s">
        <v>122</v>
      </c>
      <c r="D174" s="6" t="s">
        <v>123</v>
      </c>
      <c r="E174" s="31" t="s">
        <v>79</v>
      </c>
      <c r="F174" s="6" t="s">
        <v>124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>
        <v>166</v>
      </c>
      <c r="Q174" s="8" t="s">
        <v>34</v>
      </c>
      <c r="R174" s="45">
        <v>16</v>
      </c>
      <c r="S174" s="47">
        <v>68.400000000000006</v>
      </c>
      <c r="T174" s="47">
        <f t="shared" si="6"/>
        <v>1094.4000000000001</v>
      </c>
      <c r="U174" s="47">
        <f t="shared" si="7"/>
        <v>1225.7280000000003</v>
      </c>
      <c r="V174" s="52"/>
      <c r="W174" s="5">
        <v>2017</v>
      </c>
      <c r="X174" s="29"/>
    </row>
    <row r="175" spans="1:24" s="13" customFormat="1" ht="63.75" x14ac:dyDescent="0.2">
      <c r="A175" s="14" t="s">
        <v>1006</v>
      </c>
      <c r="B175" s="5" t="s">
        <v>26</v>
      </c>
      <c r="C175" s="6" t="s">
        <v>125</v>
      </c>
      <c r="D175" s="6" t="s">
        <v>126</v>
      </c>
      <c r="E175" s="31" t="s">
        <v>127</v>
      </c>
      <c r="F175" s="6" t="s">
        <v>1515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>
        <v>166</v>
      </c>
      <c r="Q175" s="8" t="s">
        <v>34</v>
      </c>
      <c r="R175" s="45">
        <v>13</v>
      </c>
      <c r="S175" s="47">
        <v>1254</v>
      </c>
      <c r="T175" s="47">
        <f t="shared" si="6"/>
        <v>16302</v>
      </c>
      <c r="U175" s="47">
        <f t="shared" si="7"/>
        <v>18258.240000000002</v>
      </c>
      <c r="V175" s="52"/>
      <c r="W175" s="5">
        <v>2017</v>
      </c>
      <c r="X175" s="5"/>
    </row>
    <row r="176" spans="1:24" s="13" customFormat="1" ht="63.75" x14ac:dyDescent="0.2">
      <c r="A176" s="14" t="s">
        <v>1007</v>
      </c>
      <c r="B176" s="5" t="s">
        <v>26</v>
      </c>
      <c r="C176" s="6" t="s">
        <v>132</v>
      </c>
      <c r="D176" s="6" t="s">
        <v>133</v>
      </c>
      <c r="E176" s="31" t="s">
        <v>134</v>
      </c>
      <c r="F176" s="6" t="s">
        <v>1576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>
        <v>166</v>
      </c>
      <c r="Q176" s="8" t="s">
        <v>34</v>
      </c>
      <c r="R176" s="45">
        <v>232</v>
      </c>
      <c r="S176" s="47">
        <v>421.8</v>
      </c>
      <c r="T176" s="47">
        <f t="shared" si="6"/>
        <v>97857.600000000006</v>
      </c>
      <c r="U176" s="47">
        <f t="shared" si="7"/>
        <v>109600.51200000002</v>
      </c>
      <c r="V176" s="52"/>
      <c r="W176" s="5">
        <v>2017</v>
      </c>
      <c r="X176" s="29"/>
    </row>
    <row r="177" spans="1:24" s="13" customFormat="1" ht="63.75" x14ac:dyDescent="0.2">
      <c r="A177" s="14" t="s">
        <v>1008</v>
      </c>
      <c r="B177" s="5" t="s">
        <v>26</v>
      </c>
      <c r="C177" s="6" t="s">
        <v>135</v>
      </c>
      <c r="D177" s="6" t="s">
        <v>136</v>
      </c>
      <c r="E177" s="31" t="s">
        <v>137</v>
      </c>
      <c r="F177" s="6" t="s">
        <v>1517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>
        <v>166</v>
      </c>
      <c r="Q177" s="8" t="s">
        <v>34</v>
      </c>
      <c r="R177" s="45">
        <v>570</v>
      </c>
      <c r="S177" s="47">
        <v>684</v>
      </c>
      <c r="T177" s="47">
        <f t="shared" si="6"/>
        <v>389880</v>
      </c>
      <c r="U177" s="47">
        <f t="shared" si="7"/>
        <v>436665.60000000003</v>
      </c>
      <c r="V177" s="52"/>
      <c r="W177" s="5">
        <v>2017</v>
      </c>
      <c r="X177" s="29"/>
    </row>
    <row r="178" spans="1:24" s="13" customFormat="1" ht="63.75" x14ac:dyDescent="0.2">
      <c r="A178" s="14" t="s">
        <v>1009</v>
      </c>
      <c r="B178" s="5" t="s">
        <v>26</v>
      </c>
      <c r="C178" s="6" t="s">
        <v>138</v>
      </c>
      <c r="D178" s="6" t="s">
        <v>139</v>
      </c>
      <c r="E178" s="31" t="s">
        <v>140</v>
      </c>
      <c r="F178" s="6" t="s">
        <v>1518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166</v>
      </c>
      <c r="Q178" s="8" t="s">
        <v>34</v>
      </c>
      <c r="R178" s="45">
        <v>570</v>
      </c>
      <c r="S178" s="47">
        <v>570</v>
      </c>
      <c r="T178" s="47">
        <f t="shared" si="6"/>
        <v>324900</v>
      </c>
      <c r="U178" s="47">
        <f t="shared" si="7"/>
        <v>363888.00000000006</v>
      </c>
      <c r="V178" s="52"/>
      <c r="W178" s="5">
        <v>2017</v>
      </c>
      <c r="X178" s="5"/>
    </row>
    <row r="179" spans="1:24" s="13" customFormat="1" ht="63.75" x14ac:dyDescent="0.2">
      <c r="A179" s="14" t="s">
        <v>1010</v>
      </c>
      <c r="B179" s="5" t="s">
        <v>26</v>
      </c>
      <c r="C179" s="6" t="s">
        <v>141</v>
      </c>
      <c r="D179" s="6" t="s">
        <v>142</v>
      </c>
      <c r="E179" s="31" t="s">
        <v>143</v>
      </c>
      <c r="F179" s="6" t="s">
        <v>1519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>
        <v>166</v>
      </c>
      <c r="Q179" s="8" t="s">
        <v>34</v>
      </c>
      <c r="R179" s="45">
        <v>327</v>
      </c>
      <c r="S179" s="47">
        <v>456</v>
      </c>
      <c r="T179" s="47">
        <f t="shared" si="6"/>
        <v>149112</v>
      </c>
      <c r="U179" s="47">
        <f t="shared" si="7"/>
        <v>167005.44</v>
      </c>
      <c r="V179" s="52"/>
      <c r="W179" s="5">
        <v>2017</v>
      </c>
      <c r="X179" s="29"/>
    </row>
    <row r="180" spans="1:24" s="13" customFormat="1" ht="63.75" x14ac:dyDescent="0.2">
      <c r="A180" s="14" t="s">
        <v>1011</v>
      </c>
      <c r="B180" s="5" t="s">
        <v>26</v>
      </c>
      <c r="C180" s="6" t="s">
        <v>144</v>
      </c>
      <c r="D180" s="6" t="s">
        <v>145</v>
      </c>
      <c r="E180" s="31" t="s">
        <v>146</v>
      </c>
      <c r="F180" s="6" t="s">
        <v>147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>
        <v>166</v>
      </c>
      <c r="Q180" s="8" t="s">
        <v>34</v>
      </c>
      <c r="R180" s="45">
        <v>382</v>
      </c>
      <c r="S180" s="47">
        <v>627</v>
      </c>
      <c r="T180" s="47">
        <f t="shared" si="6"/>
        <v>239514</v>
      </c>
      <c r="U180" s="47">
        <f t="shared" si="7"/>
        <v>268255.68000000005</v>
      </c>
      <c r="V180" s="52"/>
      <c r="W180" s="5">
        <v>2017</v>
      </c>
      <c r="X180" s="29"/>
    </row>
    <row r="181" spans="1:24" s="13" customFormat="1" ht="63.75" x14ac:dyDescent="0.2">
      <c r="A181" s="14" t="s">
        <v>1012</v>
      </c>
      <c r="B181" s="5" t="s">
        <v>26</v>
      </c>
      <c r="C181" s="6" t="s">
        <v>159</v>
      </c>
      <c r="D181" s="6" t="s">
        <v>160</v>
      </c>
      <c r="E181" s="31" t="s">
        <v>161</v>
      </c>
      <c r="F181" s="6" t="s">
        <v>162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 t="s">
        <v>48</v>
      </c>
      <c r="Q181" s="8" t="s">
        <v>34</v>
      </c>
      <c r="R181" s="45">
        <v>570</v>
      </c>
      <c r="S181" s="47">
        <v>342</v>
      </c>
      <c r="T181" s="47">
        <f t="shared" si="6"/>
        <v>194940</v>
      </c>
      <c r="U181" s="47">
        <f t="shared" si="7"/>
        <v>218332.80000000002</v>
      </c>
      <c r="V181" s="52"/>
      <c r="W181" s="5">
        <v>2017</v>
      </c>
      <c r="X181" s="5"/>
    </row>
    <row r="182" spans="1:24" s="13" customFormat="1" ht="63.75" x14ac:dyDescent="0.2">
      <c r="A182" s="14" t="s">
        <v>1013</v>
      </c>
      <c r="B182" s="5" t="s">
        <v>26</v>
      </c>
      <c r="C182" s="6" t="s">
        <v>163</v>
      </c>
      <c r="D182" s="6" t="s">
        <v>164</v>
      </c>
      <c r="E182" s="31" t="s">
        <v>165</v>
      </c>
      <c r="F182" s="6" t="s">
        <v>1525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 t="s">
        <v>48</v>
      </c>
      <c r="Q182" s="8" t="s">
        <v>34</v>
      </c>
      <c r="R182" s="45">
        <v>260</v>
      </c>
      <c r="S182" s="47">
        <v>513</v>
      </c>
      <c r="T182" s="47">
        <f t="shared" si="6"/>
        <v>133380</v>
      </c>
      <c r="U182" s="47">
        <f t="shared" si="7"/>
        <v>149385.60000000001</v>
      </c>
      <c r="V182" s="52"/>
      <c r="W182" s="5">
        <v>2017</v>
      </c>
      <c r="X182" s="29"/>
    </row>
    <row r="183" spans="1:24" s="13" customFormat="1" ht="63.75" x14ac:dyDescent="0.2">
      <c r="A183" s="14" t="s">
        <v>1014</v>
      </c>
      <c r="B183" s="5" t="s">
        <v>26</v>
      </c>
      <c r="C183" s="6" t="s">
        <v>166</v>
      </c>
      <c r="D183" s="6" t="s">
        <v>167</v>
      </c>
      <c r="E183" s="31" t="s">
        <v>168</v>
      </c>
      <c r="F183" s="6" t="s">
        <v>1527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 t="s">
        <v>48</v>
      </c>
      <c r="Q183" s="8" t="s">
        <v>34</v>
      </c>
      <c r="R183" s="45">
        <v>156</v>
      </c>
      <c r="S183" s="47">
        <v>570</v>
      </c>
      <c r="T183" s="47">
        <f t="shared" si="6"/>
        <v>88920</v>
      </c>
      <c r="U183" s="47">
        <f t="shared" si="7"/>
        <v>99590.400000000009</v>
      </c>
      <c r="V183" s="52"/>
      <c r="W183" s="5">
        <v>2017</v>
      </c>
      <c r="X183" s="29"/>
    </row>
    <row r="184" spans="1:24" s="13" customFormat="1" ht="63.75" x14ac:dyDescent="0.2">
      <c r="A184" s="14" t="s">
        <v>1015</v>
      </c>
      <c r="B184" s="5" t="s">
        <v>26</v>
      </c>
      <c r="C184" s="6" t="s">
        <v>178</v>
      </c>
      <c r="D184" s="6" t="s">
        <v>90</v>
      </c>
      <c r="E184" s="31" t="s">
        <v>179</v>
      </c>
      <c r="F184" s="6" t="s">
        <v>1532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>
        <v>166</v>
      </c>
      <c r="Q184" s="8" t="s">
        <v>34</v>
      </c>
      <c r="R184" s="45">
        <v>2.5</v>
      </c>
      <c r="S184" s="47">
        <v>399</v>
      </c>
      <c r="T184" s="47">
        <f t="shared" si="6"/>
        <v>997.5</v>
      </c>
      <c r="U184" s="47">
        <f t="shared" si="7"/>
        <v>1117.2</v>
      </c>
      <c r="V184" s="52"/>
      <c r="W184" s="5">
        <v>2017</v>
      </c>
      <c r="X184" s="5"/>
    </row>
    <row r="185" spans="1:24" s="13" customFormat="1" ht="63.75" x14ac:dyDescent="0.2">
      <c r="A185" s="14" t="s">
        <v>1016</v>
      </c>
      <c r="B185" s="5" t="s">
        <v>26</v>
      </c>
      <c r="C185" s="6" t="s">
        <v>180</v>
      </c>
      <c r="D185" s="6" t="s">
        <v>181</v>
      </c>
      <c r="E185" s="31" t="s">
        <v>182</v>
      </c>
      <c r="F185" s="6" t="s">
        <v>183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 t="s">
        <v>184</v>
      </c>
      <c r="Q185" s="8" t="s">
        <v>185</v>
      </c>
      <c r="R185" s="45">
        <v>25</v>
      </c>
      <c r="S185" s="47">
        <v>456</v>
      </c>
      <c r="T185" s="47">
        <f t="shared" si="6"/>
        <v>11400</v>
      </c>
      <c r="U185" s="47">
        <f t="shared" si="7"/>
        <v>12768.000000000002</v>
      </c>
      <c r="V185" s="52"/>
      <c r="W185" s="5">
        <v>2017</v>
      </c>
      <c r="X185" s="29"/>
    </row>
    <row r="186" spans="1:24" s="13" customFormat="1" ht="63.75" x14ac:dyDescent="0.2">
      <c r="A186" s="14" t="s">
        <v>1017</v>
      </c>
      <c r="B186" s="5" t="s">
        <v>26</v>
      </c>
      <c r="C186" s="6" t="s">
        <v>186</v>
      </c>
      <c r="D186" s="6" t="s">
        <v>187</v>
      </c>
      <c r="E186" s="31" t="s">
        <v>188</v>
      </c>
      <c r="F186" s="6" t="s">
        <v>189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 t="s">
        <v>184</v>
      </c>
      <c r="Q186" s="8" t="s">
        <v>185</v>
      </c>
      <c r="R186" s="45">
        <v>43</v>
      </c>
      <c r="S186" s="47">
        <v>342</v>
      </c>
      <c r="T186" s="47">
        <f t="shared" si="6"/>
        <v>14706</v>
      </c>
      <c r="U186" s="47">
        <f t="shared" si="7"/>
        <v>16470.72</v>
      </c>
      <c r="V186" s="52"/>
      <c r="W186" s="5">
        <v>2017</v>
      </c>
      <c r="X186" s="29"/>
    </row>
    <row r="187" spans="1:24" s="13" customFormat="1" ht="63.75" x14ac:dyDescent="0.2">
      <c r="A187" s="14" t="s">
        <v>1018</v>
      </c>
      <c r="B187" s="5" t="s">
        <v>26</v>
      </c>
      <c r="C187" s="6" t="s">
        <v>190</v>
      </c>
      <c r="D187" s="6" t="s">
        <v>109</v>
      </c>
      <c r="E187" s="31" t="s">
        <v>191</v>
      </c>
      <c r="F187" s="6" t="s">
        <v>192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881</v>
      </c>
      <c r="Q187" s="8" t="s">
        <v>185</v>
      </c>
      <c r="R187" s="45">
        <v>52</v>
      </c>
      <c r="S187" s="47">
        <v>513</v>
      </c>
      <c r="T187" s="47">
        <f t="shared" si="6"/>
        <v>26676</v>
      </c>
      <c r="U187" s="47">
        <f t="shared" si="7"/>
        <v>29877.120000000003</v>
      </c>
      <c r="V187" s="52"/>
      <c r="W187" s="5">
        <v>2017</v>
      </c>
      <c r="X187" s="5"/>
    </row>
    <row r="188" spans="1:24" s="13" customFormat="1" ht="63.75" x14ac:dyDescent="0.2">
      <c r="A188" s="14" t="s">
        <v>1019</v>
      </c>
      <c r="B188" s="5" t="s">
        <v>26</v>
      </c>
      <c r="C188" s="6" t="s">
        <v>193</v>
      </c>
      <c r="D188" s="6" t="s">
        <v>194</v>
      </c>
      <c r="E188" s="31" t="s">
        <v>195</v>
      </c>
      <c r="F188" s="6" t="s">
        <v>196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 t="s">
        <v>184</v>
      </c>
      <c r="Q188" s="8" t="s">
        <v>185</v>
      </c>
      <c r="R188" s="45">
        <v>61</v>
      </c>
      <c r="S188" s="47">
        <v>342</v>
      </c>
      <c r="T188" s="47">
        <f t="shared" si="6"/>
        <v>20862</v>
      </c>
      <c r="U188" s="47">
        <f t="shared" si="7"/>
        <v>23365.440000000002</v>
      </c>
      <c r="V188" s="52"/>
      <c r="W188" s="5">
        <v>2017</v>
      </c>
      <c r="X188" s="29"/>
    </row>
    <row r="189" spans="1:24" s="13" customFormat="1" ht="63.75" x14ac:dyDescent="0.2">
      <c r="A189" s="14" t="s">
        <v>1020</v>
      </c>
      <c r="B189" s="5" t="s">
        <v>26</v>
      </c>
      <c r="C189" s="6" t="s">
        <v>197</v>
      </c>
      <c r="D189" s="6" t="s">
        <v>198</v>
      </c>
      <c r="E189" s="31" t="s">
        <v>199</v>
      </c>
      <c r="F189" s="6" t="s">
        <v>200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>
        <v>881</v>
      </c>
      <c r="Q189" s="8" t="s">
        <v>185</v>
      </c>
      <c r="R189" s="45">
        <v>72</v>
      </c>
      <c r="S189" s="47">
        <v>364.8</v>
      </c>
      <c r="T189" s="47">
        <f t="shared" si="6"/>
        <v>26265.600000000002</v>
      </c>
      <c r="U189" s="47">
        <f t="shared" si="7"/>
        <v>29417.472000000005</v>
      </c>
      <c r="V189" s="52"/>
      <c r="W189" s="5">
        <v>2017</v>
      </c>
      <c r="X189" s="29"/>
    </row>
    <row r="190" spans="1:24" s="13" customFormat="1" ht="63.75" x14ac:dyDescent="0.2">
      <c r="A190" s="14" t="s">
        <v>1021</v>
      </c>
      <c r="B190" s="5" t="s">
        <v>26</v>
      </c>
      <c r="C190" s="6" t="s">
        <v>201</v>
      </c>
      <c r="D190" s="6" t="s">
        <v>202</v>
      </c>
      <c r="E190" s="31" t="s">
        <v>203</v>
      </c>
      <c r="F190" s="6" t="s">
        <v>204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 t="s">
        <v>184</v>
      </c>
      <c r="Q190" s="8" t="s">
        <v>185</v>
      </c>
      <c r="R190" s="45">
        <v>130</v>
      </c>
      <c r="S190" s="47">
        <v>228</v>
      </c>
      <c r="T190" s="47">
        <f t="shared" si="6"/>
        <v>29640</v>
      </c>
      <c r="U190" s="47">
        <f t="shared" si="7"/>
        <v>33196.800000000003</v>
      </c>
      <c r="V190" s="52"/>
      <c r="W190" s="5">
        <v>2017</v>
      </c>
      <c r="X190" s="5"/>
    </row>
    <row r="191" spans="1:24" s="13" customFormat="1" ht="63.75" x14ac:dyDescent="0.2">
      <c r="A191" s="14" t="s">
        <v>1022</v>
      </c>
      <c r="B191" s="5" t="s">
        <v>26</v>
      </c>
      <c r="C191" s="6" t="s">
        <v>205</v>
      </c>
      <c r="D191" s="6" t="s">
        <v>206</v>
      </c>
      <c r="E191" s="31" t="s">
        <v>207</v>
      </c>
      <c r="F191" s="6" t="s">
        <v>208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 t="s">
        <v>184</v>
      </c>
      <c r="Q191" s="8" t="s">
        <v>185</v>
      </c>
      <c r="R191" s="45">
        <v>61</v>
      </c>
      <c r="S191" s="47">
        <v>342</v>
      </c>
      <c r="T191" s="47">
        <f t="shared" si="6"/>
        <v>20862</v>
      </c>
      <c r="U191" s="47">
        <f t="shared" si="7"/>
        <v>23365.440000000002</v>
      </c>
      <c r="V191" s="52"/>
      <c r="W191" s="5">
        <v>2017</v>
      </c>
      <c r="X191" s="29"/>
    </row>
    <row r="192" spans="1:24" s="13" customFormat="1" ht="63.75" x14ac:dyDescent="0.2">
      <c r="A192" s="14" t="s">
        <v>1023</v>
      </c>
      <c r="B192" s="5" t="s">
        <v>26</v>
      </c>
      <c r="C192" s="6" t="s">
        <v>1533</v>
      </c>
      <c r="D192" s="6" t="s">
        <v>224</v>
      </c>
      <c r="E192" s="31" t="s">
        <v>2313</v>
      </c>
      <c r="F192" s="6" t="s">
        <v>1534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 t="s">
        <v>222</v>
      </c>
      <c r="Q192" s="8" t="s">
        <v>223</v>
      </c>
      <c r="R192" s="45">
        <v>447</v>
      </c>
      <c r="S192" s="47">
        <v>273.60000000000002</v>
      </c>
      <c r="T192" s="47">
        <f t="shared" si="6"/>
        <v>122299.20000000001</v>
      </c>
      <c r="U192" s="47">
        <f t="shared" si="7"/>
        <v>136975.10400000002</v>
      </c>
      <c r="V192" s="52"/>
      <c r="W192" s="5">
        <v>2017</v>
      </c>
      <c r="X192" s="29"/>
    </row>
    <row r="193" spans="1:24" s="13" customFormat="1" ht="63.75" x14ac:dyDescent="0.2">
      <c r="A193" s="14" t="s">
        <v>1024</v>
      </c>
      <c r="B193" s="5" t="s">
        <v>26</v>
      </c>
      <c r="C193" s="6" t="s">
        <v>225</v>
      </c>
      <c r="D193" s="6" t="s">
        <v>226</v>
      </c>
      <c r="E193" s="31" t="s">
        <v>227</v>
      </c>
      <c r="F193" s="6" t="s">
        <v>1535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>
        <v>778</v>
      </c>
      <c r="Q193" s="8" t="s">
        <v>228</v>
      </c>
      <c r="R193" s="45">
        <v>1</v>
      </c>
      <c r="S193" s="47">
        <v>456</v>
      </c>
      <c r="T193" s="47">
        <f t="shared" si="6"/>
        <v>456</v>
      </c>
      <c r="U193" s="47">
        <f t="shared" si="7"/>
        <v>510.72</v>
      </c>
      <c r="V193" s="52"/>
      <c r="W193" s="5">
        <v>2017</v>
      </c>
      <c r="X193" s="5"/>
    </row>
    <row r="194" spans="1:24" s="13" customFormat="1" ht="63.75" x14ac:dyDescent="0.2">
      <c r="A194" s="14" t="s">
        <v>1025</v>
      </c>
      <c r="B194" s="5" t="s">
        <v>26</v>
      </c>
      <c r="C194" s="6" t="s">
        <v>1536</v>
      </c>
      <c r="D194" s="6" t="s">
        <v>229</v>
      </c>
      <c r="E194" s="31" t="s">
        <v>2314</v>
      </c>
      <c r="F194" s="6" t="s">
        <v>1537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 t="s">
        <v>48</v>
      </c>
      <c r="Q194" s="8" t="s">
        <v>34</v>
      </c>
      <c r="R194" s="45">
        <v>105</v>
      </c>
      <c r="S194" s="47">
        <v>1026</v>
      </c>
      <c r="T194" s="47">
        <f t="shared" si="6"/>
        <v>107730</v>
      </c>
      <c r="U194" s="47">
        <f t="shared" si="7"/>
        <v>120657.60000000001</v>
      </c>
      <c r="V194" s="52"/>
      <c r="W194" s="5">
        <v>2017</v>
      </c>
      <c r="X194" s="29"/>
    </row>
    <row r="195" spans="1:24" s="13" customFormat="1" ht="63.75" x14ac:dyDescent="0.2">
      <c r="A195" s="14" t="s">
        <v>1026</v>
      </c>
      <c r="B195" s="5" t="s">
        <v>26</v>
      </c>
      <c r="C195" s="6" t="s">
        <v>1538</v>
      </c>
      <c r="D195" s="6" t="s">
        <v>230</v>
      </c>
      <c r="E195" s="31" t="s">
        <v>2315</v>
      </c>
      <c r="F195" s="6" t="s">
        <v>1539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 t="s">
        <v>222</v>
      </c>
      <c r="Q195" s="8" t="s">
        <v>223</v>
      </c>
      <c r="R195" s="45">
        <v>815</v>
      </c>
      <c r="S195" s="47">
        <v>228</v>
      </c>
      <c r="T195" s="47">
        <f t="shared" si="6"/>
        <v>185820</v>
      </c>
      <c r="U195" s="47">
        <f t="shared" si="7"/>
        <v>208118.40000000002</v>
      </c>
      <c r="V195" s="52"/>
      <c r="W195" s="5">
        <v>2017</v>
      </c>
      <c r="X195" s="29"/>
    </row>
    <row r="196" spans="1:24" s="13" customFormat="1" ht="63.75" x14ac:dyDescent="0.2">
      <c r="A196" s="14" t="s">
        <v>1027</v>
      </c>
      <c r="B196" s="5" t="s">
        <v>26</v>
      </c>
      <c r="C196" s="6" t="s">
        <v>1540</v>
      </c>
      <c r="D196" s="6" t="s">
        <v>230</v>
      </c>
      <c r="E196" s="31" t="s">
        <v>1541</v>
      </c>
      <c r="F196" s="6" t="s">
        <v>1542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 t="s">
        <v>184</v>
      </c>
      <c r="Q196" s="8" t="s">
        <v>185</v>
      </c>
      <c r="R196" s="45">
        <v>813</v>
      </c>
      <c r="S196" s="47">
        <v>319.2</v>
      </c>
      <c r="T196" s="47">
        <f t="shared" si="6"/>
        <v>259509.59999999998</v>
      </c>
      <c r="U196" s="47">
        <f t="shared" si="7"/>
        <v>290650.75199999998</v>
      </c>
      <c r="V196" s="52"/>
      <c r="W196" s="5">
        <v>2017</v>
      </c>
      <c r="X196" s="5"/>
    </row>
    <row r="197" spans="1:24" s="13" customFormat="1" ht="63.75" x14ac:dyDescent="0.2">
      <c r="A197" s="14" t="s">
        <v>1028</v>
      </c>
      <c r="B197" s="5" t="s">
        <v>26</v>
      </c>
      <c r="C197" s="6" t="s">
        <v>1543</v>
      </c>
      <c r="D197" s="6" t="s">
        <v>231</v>
      </c>
      <c r="E197" s="31" t="s">
        <v>2316</v>
      </c>
      <c r="F197" s="6" t="s">
        <v>1544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>
        <v>796</v>
      </c>
      <c r="Q197" s="8" t="s">
        <v>232</v>
      </c>
      <c r="R197" s="45">
        <v>308</v>
      </c>
      <c r="S197" s="47">
        <v>96.9</v>
      </c>
      <c r="T197" s="47">
        <f t="shared" si="6"/>
        <v>29845.200000000001</v>
      </c>
      <c r="U197" s="47">
        <f t="shared" si="7"/>
        <v>33426.624000000003</v>
      </c>
      <c r="V197" s="52"/>
      <c r="W197" s="5">
        <v>2017</v>
      </c>
      <c r="X197" s="29"/>
    </row>
    <row r="198" spans="1:24" s="13" customFormat="1" ht="63.75" x14ac:dyDescent="0.2">
      <c r="A198" s="14" t="s">
        <v>1029</v>
      </c>
      <c r="B198" s="5" t="s">
        <v>26</v>
      </c>
      <c r="C198" s="6" t="s">
        <v>1545</v>
      </c>
      <c r="D198" s="6" t="s">
        <v>234</v>
      </c>
      <c r="E198" s="31" t="s">
        <v>2317</v>
      </c>
      <c r="F198" s="6" t="s">
        <v>1546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>
        <v>166</v>
      </c>
      <c r="Q198" s="8" t="s">
        <v>34</v>
      </c>
      <c r="R198" s="45">
        <v>91</v>
      </c>
      <c r="S198" s="47">
        <v>684</v>
      </c>
      <c r="T198" s="47">
        <f t="shared" si="6"/>
        <v>62244</v>
      </c>
      <c r="U198" s="47">
        <f t="shared" si="7"/>
        <v>69713.280000000013</v>
      </c>
      <c r="V198" s="52"/>
      <c r="W198" s="5">
        <v>2017</v>
      </c>
      <c r="X198" s="29"/>
    </row>
    <row r="199" spans="1:24" s="13" customFormat="1" ht="63.75" x14ac:dyDescent="0.2">
      <c r="A199" s="14" t="s">
        <v>1030</v>
      </c>
      <c r="B199" s="5" t="s">
        <v>26</v>
      </c>
      <c r="C199" s="6" t="s">
        <v>235</v>
      </c>
      <c r="D199" s="6" t="s">
        <v>236</v>
      </c>
      <c r="E199" s="31" t="s">
        <v>237</v>
      </c>
      <c r="F199" s="6" t="s">
        <v>238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>
        <v>166</v>
      </c>
      <c r="Q199" s="8" t="s">
        <v>34</v>
      </c>
      <c r="R199" s="45">
        <v>84</v>
      </c>
      <c r="S199" s="47">
        <v>2280</v>
      </c>
      <c r="T199" s="47">
        <f t="shared" si="6"/>
        <v>191520</v>
      </c>
      <c r="U199" s="47">
        <f t="shared" si="7"/>
        <v>214502.40000000002</v>
      </c>
      <c r="V199" s="52"/>
      <c r="W199" s="5">
        <v>2017</v>
      </c>
      <c r="X199" s="5"/>
    </row>
    <row r="200" spans="1:24" s="13" customFormat="1" ht="63.75" x14ac:dyDescent="0.2">
      <c r="A200" s="14" t="s">
        <v>1031</v>
      </c>
      <c r="B200" s="5" t="s">
        <v>26</v>
      </c>
      <c r="C200" s="6" t="s">
        <v>331</v>
      </c>
      <c r="D200" s="6" t="s">
        <v>329</v>
      </c>
      <c r="E200" s="31" t="s">
        <v>332</v>
      </c>
      <c r="F200" s="6" t="s">
        <v>333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>
        <v>166</v>
      </c>
      <c r="Q200" s="8" t="s">
        <v>34</v>
      </c>
      <c r="R200" s="45">
        <v>132</v>
      </c>
      <c r="S200" s="47">
        <v>1368</v>
      </c>
      <c r="T200" s="47">
        <f t="shared" si="6"/>
        <v>180576</v>
      </c>
      <c r="U200" s="47">
        <f t="shared" si="7"/>
        <v>202245.12000000002</v>
      </c>
      <c r="V200" s="52"/>
      <c r="W200" s="5">
        <v>2017</v>
      </c>
      <c r="X200" s="29"/>
    </row>
    <row r="201" spans="1:24" s="13" customFormat="1" ht="63.75" x14ac:dyDescent="0.2">
      <c r="A201" s="14" t="s">
        <v>1032</v>
      </c>
      <c r="B201" s="5" t="s">
        <v>26</v>
      </c>
      <c r="C201" s="6" t="s">
        <v>337</v>
      </c>
      <c r="D201" s="6" t="s">
        <v>338</v>
      </c>
      <c r="E201" s="31" t="s">
        <v>339</v>
      </c>
      <c r="F201" s="6" t="s">
        <v>1547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>
        <v>166</v>
      </c>
      <c r="Q201" s="8" t="s">
        <v>34</v>
      </c>
      <c r="R201" s="45">
        <v>11</v>
      </c>
      <c r="S201" s="47">
        <v>570</v>
      </c>
      <c r="T201" s="47">
        <f t="shared" si="6"/>
        <v>6270</v>
      </c>
      <c r="U201" s="47">
        <f t="shared" si="7"/>
        <v>7022.4000000000005</v>
      </c>
      <c r="V201" s="52"/>
      <c r="W201" s="5">
        <v>2017</v>
      </c>
      <c r="X201" s="29"/>
    </row>
    <row r="202" spans="1:24" s="13" customFormat="1" ht="63.75" x14ac:dyDescent="0.2">
      <c r="A202" s="14" t="s">
        <v>1033</v>
      </c>
      <c r="B202" s="5" t="s">
        <v>26</v>
      </c>
      <c r="C202" s="6" t="s">
        <v>1548</v>
      </c>
      <c r="D202" s="6" t="s">
        <v>329</v>
      </c>
      <c r="E202" s="31" t="s">
        <v>2318</v>
      </c>
      <c r="F202" s="6" t="s">
        <v>330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>
        <v>112</v>
      </c>
      <c r="Q202" s="8" t="s">
        <v>223</v>
      </c>
      <c r="R202" s="45">
        <v>110</v>
      </c>
      <c r="S202" s="47">
        <v>456</v>
      </c>
      <c r="T202" s="47">
        <f t="shared" si="6"/>
        <v>50160</v>
      </c>
      <c r="U202" s="47">
        <f t="shared" si="7"/>
        <v>56179.200000000004</v>
      </c>
      <c r="V202" s="52"/>
      <c r="W202" s="5">
        <v>2017</v>
      </c>
      <c r="X202" s="5"/>
    </row>
    <row r="203" spans="1:24" s="13" customFormat="1" ht="63.75" x14ac:dyDescent="0.2">
      <c r="A203" s="14" t="s">
        <v>1034</v>
      </c>
      <c r="B203" s="5" t="s">
        <v>26</v>
      </c>
      <c r="C203" s="6" t="s">
        <v>334</v>
      </c>
      <c r="D203" s="6" t="s">
        <v>329</v>
      </c>
      <c r="E203" s="31" t="s">
        <v>335</v>
      </c>
      <c r="F203" s="5" t="s">
        <v>336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>
        <v>112</v>
      </c>
      <c r="Q203" s="8" t="s">
        <v>223</v>
      </c>
      <c r="R203" s="45">
        <v>7</v>
      </c>
      <c r="S203" s="47">
        <v>2736</v>
      </c>
      <c r="T203" s="47">
        <f t="shared" si="6"/>
        <v>19152</v>
      </c>
      <c r="U203" s="47">
        <f t="shared" si="7"/>
        <v>21450.240000000002</v>
      </c>
      <c r="V203" s="52"/>
      <c r="W203" s="5">
        <v>2017</v>
      </c>
      <c r="X203" s="29"/>
    </row>
    <row r="204" spans="1:24" s="13" customFormat="1" ht="63.75" x14ac:dyDescent="0.2">
      <c r="A204" s="14" t="s">
        <v>1035</v>
      </c>
      <c r="B204" s="5" t="s">
        <v>26</v>
      </c>
      <c r="C204" s="6" t="s">
        <v>239</v>
      </c>
      <c r="D204" s="6" t="s">
        <v>240</v>
      </c>
      <c r="E204" s="31" t="s">
        <v>241</v>
      </c>
      <c r="F204" s="6" t="s">
        <v>1549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 t="s">
        <v>48</v>
      </c>
      <c r="Q204" s="8" t="s">
        <v>34</v>
      </c>
      <c r="R204" s="45">
        <v>5</v>
      </c>
      <c r="S204" s="47">
        <v>228</v>
      </c>
      <c r="T204" s="47">
        <f t="shared" si="6"/>
        <v>1140</v>
      </c>
      <c r="U204" s="47">
        <f t="shared" si="7"/>
        <v>1276.8000000000002</v>
      </c>
      <c r="V204" s="52"/>
      <c r="W204" s="5">
        <v>2017</v>
      </c>
      <c r="X204" s="29"/>
    </row>
    <row r="205" spans="1:24" s="13" customFormat="1" ht="63.75" x14ac:dyDescent="0.2">
      <c r="A205" s="14" t="s">
        <v>1036</v>
      </c>
      <c r="B205" s="5" t="s">
        <v>26</v>
      </c>
      <c r="C205" s="6" t="s">
        <v>242</v>
      </c>
      <c r="D205" s="6" t="s">
        <v>243</v>
      </c>
      <c r="E205" s="31" t="s">
        <v>244</v>
      </c>
      <c r="F205" s="6" t="s">
        <v>1550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 t="s">
        <v>48</v>
      </c>
      <c r="Q205" s="8" t="s">
        <v>34</v>
      </c>
      <c r="R205" s="45">
        <v>175</v>
      </c>
      <c r="S205" s="47">
        <v>285</v>
      </c>
      <c r="T205" s="47">
        <f t="shared" si="6"/>
        <v>49875</v>
      </c>
      <c r="U205" s="47">
        <f t="shared" si="7"/>
        <v>55860.000000000007</v>
      </c>
      <c r="V205" s="52"/>
      <c r="W205" s="5">
        <v>2017</v>
      </c>
      <c r="X205" s="5"/>
    </row>
    <row r="206" spans="1:24" s="13" customFormat="1" ht="63.75" x14ac:dyDescent="0.2">
      <c r="A206" s="14" t="s">
        <v>1037</v>
      </c>
      <c r="B206" s="5" t="s">
        <v>26</v>
      </c>
      <c r="C206" s="6" t="s">
        <v>245</v>
      </c>
      <c r="D206" s="6" t="s">
        <v>240</v>
      </c>
      <c r="E206" s="31" t="s">
        <v>246</v>
      </c>
      <c r="F206" s="6" t="s">
        <v>247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 t="s">
        <v>48</v>
      </c>
      <c r="Q206" s="8" t="s">
        <v>34</v>
      </c>
      <c r="R206" s="45">
        <v>41</v>
      </c>
      <c r="S206" s="47">
        <v>342</v>
      </c>
      <c r="T206" s="47">
        <f t="shared" si="6"/>
        <v>14022</v>
      </c>
      <c r="U206" s="47">
        <f t="shared" si="7"/>
        <v>15704.640000000001</v>
      </c>
      <c r="V206" s="52"/>
      <c r="W206" s="5">
        <v>2017</v>
      </c>
      <c r="X206" s="29"/>
    </row>
    <row r="207" spans="1:24" s="13" customFormat="1" ht="63.75" x14ac:dyDescent="0.2">
      <c r="A207" s="14" t="s">
        <v>1038</v>
      </c>
      <c r="B207" s="5" t="s">
        <v>26</v>
      </c>
      <c r="C207" s="6" t="s">
        <v>254</v>
      </c>
      <c r="D207" s="6" t="s">
        <v>248</v>
      </c>
      <c r="E207" s="31" t="s">
        <v>2319</v>
      </c>
      <c r="F207" s="6" t="s">
        <v>249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5111</v>
      </c>
      <c r="Q207" s="8" t="s">
        <v>250</v>
      </c>
      <c r="R207" s="45">
        <v>40</v>
      </c>
      <c r="S207" s="47">
        <v>285</v>
      </c>
      <c r="T207" s="47">
        <f t="shared" si="6"/>
        <v>11400</v>
      </c>
      <c r="U207" s="47">
        <f t="shared" si="7"/>
        <v>12768.000000000002</v>
      </c>
      <c r="V207" s="52"/>
      <c r="W207" s="5">
        <v>2017</v>
      </c>
      <c r="X207" s="29"/>
    </row>
    <row r="208" spans="1:24" s="13" customFormat="1" ht="63.75" x14ac:dyDescent="0.2">
      <c r="A208" s="14" t="s">
        <v>1039</v>
      </c>
      <c r="B208" s="5" t="s">
        <v>26</v>
      </c>
      <c r="C208" s="6" t="s">
        <v>251</v>
      </c>
      <c r="D208" s="6" t="s">
        <v>240</v>
      </c>
      <c r="E208" s="31" t="s">
        <v>252</v>
      </c>
      <c r="F208" s="6" t="s">
        <v>1577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>
        <v>166</v>
      </c>
      <c r="Q208" s="8" t="s">
        <v>34</v>
      </c>
      <c r="R208" s="45">
        <v>16</v>
      </c>
      <c r="S208" s="47">
        <v>342</v>
      </c>
      <c r="T208" s="47">
        <f t="shared" ref="T208:T245" si="8">R208*S208</f>
        <v>5472</v>
      </c>
      <c r="U208" s="47">
        <f t="shared" ref="U208:U245" si="9">T208*1.12</f>
        <v>6128.64</v>
      </c>
      <c r="V208" s="52"/>
      <c r="W208" s="5">
        <v>2017</v>
      </c>
      <c r="X208" s="5"/>
    </row>
    <row r="209" spans="1:24" s="13" customFormat="1" ht="63.75" x14ac:dyDescent="0.2">
      <c r="A209" s="14" t="s">
        <v>1040</v>
      </c>
      <c r="B209" s="5" t="s">
        <v>26</v>
      </c>
      <c r="C209" s="6" t="s">
        <v>1551</v>
      </c>
      <c r="D209" s="6" t="s">
        <v>240</v>
      </c>
      <c r="E209" s="31" t="s">
        <v>2320</v>
      </c>
      <c r="F209" s="6" t="s">
        <v>1552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166</v>
      </c>
      <c r="Q209" s="8" t="s">
        <v>34</v>
      </c>
      <c r="R209" s="45">
        <v>16.8</v>
      </c>
      <c r="S209" s="47">
        <v>193.8</v>
      </c>
      <c r="T209" s="47">
        <f t="shared" si="8"/>
        <v>3255.84</v>
      </c>
      <c r="U209" s="47">
        <f t="shared" si="9"/>
        <v>3646.5408000000007</v>
      </c>
      <c r="V209" s="52"/>
      <c r="W209" s="5">
        <v>2017</v>
      </c>
      <c r="X209" s="29"/>
    </row>
    <row r="210" spans="1:24" s="13" customFormat="1" ht="63.75" x14ac:dyDescent="0.2">
      <c r="A210" s="14" t="s">
        <v>1041</v>
      </c>
      <c r="B210" s="5" t="s">
        <v>26</v>
      </c>
      <c r="C210" s="6" t="s">
        <v>1553</v>
      </c>
      <c r="D210" s="6" t="s">
        <v>240</v>
      </c>
      <c r="E210" s="31" t="s">
        <v>2321</v>
      </c>
      <c r="F210" s="6" t="s">
        <v>1554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>
        <v>166</v>
      </c>
      <c r="Q210" s="8" t="s">
        <v>34</v>
      </c>
      <c r="R210" s="45">
        <v>16.2</v>
      </c>
      <c r="S210" s="47">
        <v>216.6</v>
      </c>
      <c r="T210" s="47">
        <f t="shared" si="8"/>
        <v>3508.9199999999996</v>
      </c>
      <c r="U210" s="47">
        <f t="shared" si="9"/>
        <v>3929.9904000000001</v>
      </c>
      <c r="V210" s="52"/>
      <c r="W210" s="5">
        <v>2017</v>
      </c>
      <c r="X210" s="29"/>
    </row>
    <row r="211" spans="1:24" s="13" customFormat="1" ht="63.75" x14ac:dyDescent="0.2">
      <c r="A211" s="14" t="s">
        <v>1042</v>
      </c>
      <c r="B211" s="5" t="s">
        <v>26</v>
      </c>
      <c r="C211" s="6" t="s">
        <v>1555</v>
      </c>
      <c r="D211" s="6" t="s">
        <v>347</v>
      </c>
      <c r="E211" s="31" t="s">
        <v>2322</v>
      </c>
      <c r="F211" s="6" t="s">
        <v>348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>
        <v>166</v>
      </c>
      <c r="Q211" s="8" t="s">
        <v>34</v>
      </c>
      <c r="R211" s="45">
        <v>7</v>
      </c>
      <c r="S211" s="47">
        <v>319.2</v>
      </c>
      <c r="T211" s="47">
        <f t="shared" si="8"/>
        <v>2234.4</v>
      </c>
      <c r="U211" s="47">
        <f t="shared" si="9"/>
        <v>2502.5280000000002</v>
      </c>
      <c r="V211" s="52"/>
      <c r="W211" s="5">
        <v>2017</v>
      </c>
      <c r="X211" s="5"/>
    </row>
    <row r="212" spans="1:24" s="13" customFormat="1" ht="63.75" x14ac:dyDescent="0.2">
      <c r="A212" s="14" t="s">
        <v>1043</v>
      </c>
      <c r="B212" s="5" t="s">
        <v>26</v>
      </c>
      <c r="C212" s="6" t="s">
        <v>1556</v>
      </c>
      <c r="D212" s="6" t="s">
        <v>347</v>
      </c>
      <c r="E212" s="31" t="s">
        <v>2323</v>
      </c>
      <c r="F212" s="6" t="s">
        <v>349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 t="s">
        <v>270</v>
      </c>
      <c r="Q212" s="8" t="s">
        <v>250</v>
      </c>
      <c r="R212" s="45">
        <v>65</v>
      </c>
      <c r="S212" s="47">
        <v>228</v>
      </c>
      <c r="T212" s="47">
        <f t="shared" si="8"/>
        <v>14820</v>
      </c>
      <c r="U212" s="47">
        <f t="shared" si="9"/>
        <v>16598.400000000001</v>
      </c>
      <c r="V212" s="52"/>
      <c r="W212" s="5">
        <v>2017</v>
      </c>
      <c r="X212" s="29"/>
    </row>
    <row r="213" spans="1:24" s="13" customFormat="1" ht="63.75" x14ac:dyDescent="0.2">
      <c r="A213" s="14" t="s">
        <v>1044</v>
      </c>
      <c r="B213" s="5" t="s">
        <v>26</v>
      </c>
      <c r="C213" s="6" t="s">
        <v>1557</v>
      </c>
      <c r="D213" s="6" t="s">
        <v>255</v>
      </c>
      <c r="E213" s="31" t="s">
        <v>2324</v>
      </c>
      <c r="F213" s="6" t="s">
        <v>1558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>
        <v>166</v>
      </c>
      <c r="Q213" s="8" t="s">
        <v>34</v>
      </c>
      <c r="R213" s="45">
        <v>230</v>
      </c>
      <c r="S213" s="47">
        <v>250.8</v>
      </c>
      <c r="T213" s="47">
        <f t="shared" si="8"/>
        <v>57684</v>
      </c>
      <c r="U213" s="47">
        <f t="shared" si="9"/>
        <v>64606.080000000009</v>
      </c>
      <c r="V213" s="52"/>
      <c r="W213" s="5">
        <v>2017</v>
      </c>
      <c r="X213" s="29"/>
    </row>
    <row r="214" spans="1:24" s="13" customFormat="1" ht="63.75" x14ac:dyDescent="0.2">
      <c r="A214" s="14" t="s">
        <v>1045</v>
      </c>
      <c r="B214" s="5" t="s">
        <v>26</v>
      </c>
      <c r="C214" s="6" t="s">
        <v>340</v>
      </c>
      <c r="D214" s="6" t="s">
        <v>341</v>
      </c>
      <c r="E214" s="31" t="s">
        <v>342</v>
      </c>
      <c r="F214" s="6" t="s">
        <v>343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>
        <v>166</v>
      </c>
      <c r="Q214" s="8" t="s">
        <v>34</v>
      </c>
      <c r="R214" s="45">
        <v>426</v>
      </c>
      <c r="S214" s="47">
        <v>136.80000000000001</v>
      </c>
      <c r="T214" s="47">
        <f t="shared" si="8"/>
        <v>58276.800000000003</v>
      </c>
      <c r="U214" s="47">
        <f t="shared" si="9"/>
        <v>65270.016000000011</v>
      </c>
      <c r="V214" s="52"/>
      <c r="W214" s="5">
        <v>2017</v>
      </c>
      <c r="X214" s="5"/>
    </row>
    <row r="215" spans="1:24" s="13" customFormat="1" ht="63.75" x14ac:dyDescent="0.2">
      <c r="A215" s="14" t="s">
        <v>1046</v>
      </c>
      <c r="B215" s="5" t="s">
        <v>26</v>
      </c>
      <c r="C215" s="6" t="s">
        <v>344</v>
      </c>
      <c r="D215" s="6" t="s">
        <v>341</v>
      </c>
      <c r="E215" s="31" t="s">
        <v>345</v>
      </c>
      <c r="F215" s="6" t="s">
        <v>346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>
        <v>166</v>
      </c>
      <c r="Q215" s="8" t="s">
        <v>34</v>
      </c>
      <c r="R215" s="45">
        <v>208</v>
      </c>
      <c r="S215" s="47">
        <v>273.60000000000002</v>
      </c>
      <c r="T215" s="47">
        <f t="shared" si="8"/>
        <v>56908.800000000003</v>
      </c>
      <c r="U215" s="47">
        <f t="shared" si="9"/>
        <v>63737.856000000007</v>
      </c>
      <c r="V215" s="52"/>
      <c r="W215" s="5">
        <v>2017</v>
      </c>
      <c r="X215" s="29"/>
    </row>
    <row r="216" spans="1:24" s="13" customFormat="1" ht="63.75" x14ac:dyDescent="0.2">
      <c r="A216" s="14" t="s">
        <v>1047</v>
      </c>
      <c r="B216" s="5" t="s">
        <v>26</v>
      </c>
      <c r="C216" s="6" t="s">
        <v>256</v>
      </c>
      <c r="D216" s="6" t="s">
        <v>257</v>
      </c>
      <c r="E216" s="31" t="s">
        <v>258</v>
      </c>
      <c r="F216" s="6" t="s">
        <v>1559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 t="s">
        <v>259</v>
      </c>
      <c r="Q216" s="8" t="s">
        <v>228</v>
      </c>
      <c r="R216" s="45">
        <v>83</v>
      </c>
      <c r="S216" s="47">
        <v>205.2</v>
      </c>
      <c r="T216" s="47">
        <f t="shared" si="8"/>
        <v>17031.599999999999</v>
      </c>
      <c r="U216" s="47">
        <f t="shared" si="9"/>
        <v>19075.392</v>
      </c>
      <c r="V216" s="52"/>
      <c r="W216" s="5">
        <v>2017</v>
      </c>
      <c r="X216" s="29"/>
    </row>
    <row r="217" spans="1:24" s="13" customFormat="1" ht="63.75" x14ac:dyDescent="0.2">
      <c r="A217" s="14" t="s">
        <v>1048</v>
      </c>
      <c r="B217" s="5" t="s">
        <v>26</v>
      </c>
      <c r="C217" s="6" t="s">
        <v>260</v>
      </c>
      <c r="D217" s="6" t="s">
        <v>261</v>
      </c>
      <c r="E217" s="31" t="s">
        <v>262</v>
      </c>
      <c r="F217" s="6" t="s">
        <v>1560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>
        <v>778</v>
      </c>
      <c r="Q217" s="8" t="s">
        <v>228</v>
      </c>
      <c r="R217" s="45">
        <v>105</v>
      </c>
      <c r="S217" s="47">
        <v>136.80000000000001</v>
      </c>
      <c r="T217" s="47">
        <f t="shared" si="8"/>
        <v>14364.000000000002</v>
      </c>
      <c r="U217" s="47">
        <f t="shared" si="9"/>
        <v>16087.680000000004</v>
      </c>
      <c r="V217" s="52"/>
      <c r="W217" s="5">
        <v>2017</v>
      </c>
      <c r="X217" s="5"/>
    </row>
    <row r="218" spans="1:24" s="13" customFormat="1" ht="63.75" x14ac:dyDescent="0.2">
      <c r="A218" s="14" t="s">
        <v>1049</v>
      </c>
      <c r="B218" s="5" t="s">
        <v>26</v>
      </c>
      <c r="C218" s="6" t="s">
        <v>263</v>
      </c>
      <c r="D218" s="6" t="s">
        <v>264</v>
      </c>
      <c r="E218" s="31" t="s">
        <v>265</v>
      </c>
      <c r="F218" s="6" t="s">
        <v>266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 t="s">
        <v>259</v>
      </c>
      <c r="Q218" s="8" t="s">
        <v>228</v>
      </c>
      <c r="R218" s="45">
        <v>52</v>
      </c>
      <c r="S218" s="47">
        <v>68.400000000000006</v>
      </c>
      <c r="T218" s="47">
        <f t="shared" si="8"/>
        <v>3556.8</v>
      </c>
      <c r="U218" s="47">
        <f t="shared" si="9"/>
        <v>3983.6160000000004</v>
      </c>
      <c r="V218" s="52"/>
      <c r="W218" s="5">
        <v>2017</v>
      </c>
      <c r="X218" s="29"/>
    </row>
    <row r="219" spans="1:24" s="13" customFormat="1" ht="63.75" x14ac:dyDescent="0.2">
      <c r="A219" s="14" t="s">
        <v>1050</v>
      </c>
      <c r="B219" s="5" t="s">
        <v>26</v>
      </c>
      <c r="C219" s="6" t="s">
        <v>267</v>
      </c>
      <c r="D219" s="6" t="s">
        <v>268</v>
      </c>
      <c r="E219" s="31" t="s">
        <v>269</v>
      </c>
      <c r="F219" s="6" t="s">
        <v>1561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 t="s">
        <v>270</v>
      </c>
      <c r="Q219" s="8" t="s">
        <v>250</v>
      </c>
      <c r="R219" s="45">
        <v>19</v>
      </c>
      <c r="S219" s="47">
        <v>125.4</v>
      </c>
      <c r="T219" s="47">
        <f t="shared" si="8"/>
        <v>2382.6</v>
      </c>
      <c r="U219" s="47">
        <f t="shared" si="9"/>
        <v>2668.5120000000002</v>
      </c>
      <c r="V219" s="52"/>
      <c r="W219" s="5">
        <v>2017</v>
      </c>
      <c r="X219" s="29"/>
    </row>
    <row r="220" spans="1:24" s="13" customFormat="1" ht="63.75" x14ac:dyDescent="0.2">
      <c r="A220" s="14" t="s">
        <v>1051</v>
      </c>
      <c r="B220" s="5" t="s">
        <v>26</v>
      </c>
      <c r="C220" s="6" t="s">
        <v>271</v>
      </c>
      <c r="D220" s="6" t="s">
        <v>272</v>
      </c>
      <c r="E220" s="31" t="s">
        <v>273</v>
      </c>
      <c r="F220" s="6" t="s">
        <v>1562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>
        <v>5111</v>
      </c>
      <c r="Q220" s="8" t="s">
        <v>250</v>
      </c>
      <c r="R220" s="45">
        <v>156</v>
      </c>
      <c r="S220" s="47">
        <v>136.80000000000001</v>
      </c>
      <c r="T220" s="47">
        <f t="shared" si="8"/>
        <v>21340.800000000003</v>
      </c>
      <c r="U220" s="47">
        <f t="shared" si="9"/>
        <v>23901.696000000007</v>
      </c>
      <c r="V220" s="52"/>
      <c r="W220" s="5">
        <v>2017</v>
      </c>
      <c r="X220" s="5"/>
    </row>
    <row r="221" spans="1:24" s="13" customFormat="1" ht="63.75" x14ac:dyDescent="0.2">
      <c r="A221" s="14" t="s">
        <v>1052</v>
      </c>
      <c r="B221" s="5" t="s">
        <v>26</v>
      </c>
      <c r="C221" s="6" t="s">
        <v>274</v>
      </c>
      <c r="D221" s="6" t="s">
        <v>275</v>
      </c>
      <c r="E221" s="31" t="s">
        <v>276</v>
      </c>
      <c r="F221" s="6" t="s">
        <v>277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 t="s">
        <v>48</v>
      </c>
      <c r="Q221" s="8" t="s">
        <v>34</v>
      </c>
      <c r="R221" s="45">
        <v>233</v>
      </c>
      <c r="S221" s="47">
        <v>1254</v>
      </c>
      <c r="T221" s="47">
        <f t="shared" si="8"/>
        <v>292182</v>
      </c>
      <c r="U221" s="47">
        <f t="shared" si="9"/>
        <v>327243.84000000003</v>
      </c>
      <c r="V221" s="52"/>
      <c r="W221" s="5">
        <v>2017</v>
      </c>
      <c r="X221" s="29"/>
    </row>
    <row r="222" spans="1:24" s="13" customFormat="1" ht="63.75" x14ac:dyDescent="0.2">
      <c r="A222" s="14" t="s">
        <v>1053</v>
      </c>
      <c r="B222" s="5" t="s">
        <v>26</v>
      </c>
      <c r="C222" s="6" t="s">
        <v>278</v>
      </c>
      <c r="D222" s="6" t="s">
        <v>279</v>
      </c>
      <c r="E222" s="31" t="s">
        <v>280</v>
      </c>
      <c r="F222" s="6" t="s">
        <v>1563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 t="s">
        <v>48</v>
      </c>
      <c r="Q222" s="8" t="s">
        <v>34</v>
      </c>
      <c r="R222" s="45">
        <v>6</v>
      </c>
      <c r="S222" s="47">
        <v>1026</v>
      </c>
      <c r="T222" s="47">
        <f t="shared" si="8"/>
        <v>6156</v>
      </c>
      <c r="U222" s="47">
        <f t="shared" si="9"/>
        <v>6894.72</v>
      </c>
      <c r="V222" s="52"/>
      <c r="W222" s="5">
        <v>2017</v>
      </c>
      <c r="X222" s="29"/>
    </row>
    <row r="223" spans="1:24" s="13" customFormat="1" ht="63.75" x14ac:dyDescent="0.2">
      <c r="A223" s="14" t="s">
        <v>1054</v>
      </c>
      <c r="B223" s="5" t="s">
        <v>26</v>
      </c>
      <c r="C223" s="6" t="s">
        <v>285</v>
      </c>
      <c r="D223" s="6" t="s">
        <v>286</v>
      </c>
      <c r="E223" s="31" t="s">
        <v>287</v>
      </c>
      <c r="F223" s="6" t="s">
        <v>288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5111</v>
      </c>
      <c r="Q223" s="8" t="s">
        <v>250</v>
      </c>
      <c r="R223" s="45">
        <v>13</v>
      </c>
      <c r="S223" s="47">
        <v>114</v>
      </c>
      <c r="T223" s="47">
        <f t="shared" si="8"/>
        <v>1482</v>
      </c>
      <c r="U223" s="47">
        <f t="shared" si="9"/>
        <v>1659.8400000000001</v>
      </c>
      <c r="V223" s="52"/>
      <c r="W223" s="5">
        <v>2017</v>
      </c>
      <c r="X223" s="5"/>
    </row>
    <row r="224" spans="1:24" s="13" customFormat="1" ht="63.75" x14ac:dyDescent="0.2">
      <c r="A224" s="14" t="s">
        <v>1055</v>
      </c>
      <c r="B224" s="5" t="s">
        <v>26</v>
      </c>
      <c r="C224" s="6" t="s">
        <v>289</v>
      </c>
      <c r="D224" s="6" t="s">
        <v>290</v>
      </c>
      <c r="E224" s="31" t="s">
        <v>291</v>
      </c>
      <c r="F224" s="6" t="s">
        <v>1564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>
        <v>112</v>
      </c>
      <c r="Q224" s="8" t="s">
        <v>223</v>
      </c>
      <c r="R224" s="45">
        <v>0.2</v>
      </c>
      <c r="S224" s="47">
        <v>228</v>
      </c>
      <c r="T224" s="47">
        <f t="shared" si="8"/>
        <v>45.6</v>
      </c>
      <c r="U224" s="47">
        <f t="shared" si="9"/>
        <v>51.07200000000001</v>
      </c>
      <c r="V224" s="52"/>
      <c r="W224" s="5">
        <v>2017</v>
      </c>
      <c r="X224" s="29"/>
    </row>
    <row r="225" spans="1:24" s="13" customFormat="1" ht="63.75" x14ac:dyDescent="0.2">
      <c r="A225" s="14" t="s">
        <v>1056</v>
      </c>
      <c r="B225" s="5" t="s">
        <v>26</v>
      </c>
      <c r="C225" s="6" t="s">
        <v>292</v>
      </c>
      <c r="D225" s="6" t="s">
        <v>293</v>
      </c>
      <c r="E225" s="31" t="s">
        <v>294</v>
      </c>
      <c r="F225" s="6" t="s">
        <v>295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>
        <v>868</v>
      </c>
      <c r="Q225" s="8" t="s">
        <v>214</v>
      </c>
      <c r="R225" s="45">
        <v>16</v>
      </c>
      <c r="S225" s="47">
        <v>239.4</v>
      </c>
      <c r="T225" s="47">
        <f t="shared" si="8"/>
        <v>3830.4</v>
      </c>
      <c r="U225" s="47">
        <f t="shared" si="9"/>
        <v>4290.0480000000007</v>
      </c>
      <c r="V225" s="52"/>
      <c r="W225" s="5">
        <v>2017</v>
      </c>
      <c r="X225" s="29"/>
    </row>
    <row r="226" spans="1:24" s="13" customFormat="1" ht="63.75" x14ac:dyDescent="0.2">
      <c r="A226" s="14" t="s">
        <v>1057</v>
      </c>
      <c r="B226" s="5" t="s">
        <v>26</v>
      </c>
      <c r="C226" s="6" t="s">
        <v>296</v>
      </c>
      <c r="D226" s="6" t="s">
        <v>297</v>
      </c>
      <c r="E226" s="31" t="s">
        <v>298</v>
      </c>
      <c r="F226" s="6" t="s">
        <v>299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 t="s">
        <v>48</v>
      </c>
      <c r="Q226" s="8" t="s">
        <v>34</v>
      </c>
      <c r="R226" s="45">
        <v>194</v>
      </c>
      <c r="S226" s="47">
        <v>250.8</v>
      </c>
      <c r="T226" s="47">
        <f t="shared" si="8"/>
        <v>48655.200000000004</v>
      </c>
      <c r="U226" s="47">
        <f t="shared" si="9"/>
        <v>54493.824000000008</v>
      </c>
      <c r="V226" s="52"/>
      <c r="W226" s="5">
        <v>2017</v>
      </c>
      <c r="X226" s="5"/>
    </row>
    <row r="227" spans="1:24" s="13" customFormat="1" ht="63.75" x14ac:dyDescent="0.2">
      <c r="A227" s="14" t="s">
        <v>1058</v>
      </c>
      <c r="B227" s="5" t="s">
        <v>26</v>
      </c>
      <c r="C227" s="6" t="s">
        <v>300</v>
      </c>
      <c r="D227" s="6" t="s">
        <v>301</v>
      </c>
      <c r="E227" s="31" t="s">
        <v>302</v>
      </c>
      <c r="F227" s="6" t="s">
        <v>303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 t="s">
        <v>48</v>
      </c>
      <c r="Q227" s="8" t="s">
        <v>34</v>
      </c>
      <c r="R227" s="45">
        <v>39</v>
      </c>
      <c r="S227" s="47">
        <v>684</v>
      </c>
      <c r="T227" s="47">
        <f t="shared" si="8"/>
        <v>26676</v>
      </c>
      <c r="U227" s="47">
        <f t="shared" si="9"/>
        <v>29877.120000000003</v>
      </c>
      <c r="V227" s="52"/>
      <c r="W227" s="5">
        <v>2017</v>
      </c>
      <c r="X227" s="29"/>
    </row>
    <row r="228" spans="1:24" s="13" customFormat="1" ht="63.75" x14ac:dyDescent="0.2">
      <c r="A228" s="14" t="s">
        <v>1059</v>
      </c>
      <c r="B228" s="5" t="s">
        <v>26</v>
      </c>
      <c r="C228" s="6" t="s">
        <v>317</v>
      </c>
      <c r="D228" s="6" t="s">
        <v>318</v>
      </c>
      <c r="E228" s="31" t="s">
        <v>319</v>
      </c>
      <c r="F228" s="6" t="s">
        <v>320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 t="s">
        <v>184</v>
      </c>
      <c r="Q228" s="8" t="s">
        <v>185</v>
      </c>
      <c r="R228" s="45">
        <v>40</v>
      </c>
      <c r="S228" s="47">
        <v>342</v>
      </c>
      <c r="T228" s="47">
        <f t="shared" si="8"/>
        <v>13680</v>
      </c>
      <c r="U228" s="47">
        <f t="shared" si="9"/>
        <v>15321.600000000002</v>
      </c>
      <c r="V228" s="52"/>
      <c r="W228" s="5">
        <v>2017</v>
      </c>
      <c r="X228" s="29"/>
    </row>
    <row r="229" spans="1:24" s="13" customFormat="1" ht="63.75" x14ac:dyDescent="0.2">
      <c r="A229" s="14" t="s">
        <v>1060</v>
      </c>
      <c r="B229" s="5" t="s">
        <v>26</v>
      </c>
      <c r="C229" s="6" t="s">
        <v>1565</v>
      </c>
      <c r="D229" s="6" t="s">
        <v>1566</v>
      </c>
      <c r="E229" s="31" t="s">
        <v>1567</v>
      </c>
      <c r="F229" s="6" t="s">
        <v>1568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5111</v>
      </c>
      <c r="Q229" s="8" t="s">
        <v>250</v>
      </c>
      <c r="R229" s="45">
        <v>1</v>
      </c>
      <c r="S229" s="47">
        <v>120</v>
      </c>
      <c r="T229" s="47">
        <f t="shared" si="8"/>
        <v>120</v>
      </c>
      <c r="U229" s="47">
        <f t="shared" si="9"/>
        <v>134.4</v>
      </c>
      <c r="V229" s="52"/>
      <c r="W229" s="5">
        <v>2017</v>
      </c>
      <c r="X229" s="29"/>
    </row>
    <row r="230" spans="1:24" s="13" customFormat="1" ht="76.5" x14ac:dyDescent="0.2">
      <c r="A230" s="14" t="s">
        <v>1061</v>
      </c>
      <c r="B230" s="5" t="s">
        <v>26</v>
      </c>
      <c r="C230" s="6" t="s">
        <v>281</v>
      </c>
      <c r="D230" s="6" t="s">
        <v>282</v>
      </c>
      <c r="E230" s="31" t="s">
        <v>283</v>
      </c>
      <c r="F230" s="6" t="s">
        <v>284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>
        <v>796</v>
      </c>
      <c r="Q230" s="8" t="s">
        <v>232</v>
      </c>
      <c r="R230" s="45">
        <v>77</v>
      </c>
      <c r="S230" s="47">
        <v>1482</v>
      </c>
      <c r="T230" s="47">
        <f t="shared" si="8"/>
        <v>114114</v>
      </c>
      <c r="U230" s="47">
        <f t="shared" si="9"/>
        <v>127807.68000000001</v>
      </c>
      <c r="V230" s="52"/>
      <c r="W230" s="5">
        <v>2017</v>
      </c>
      <c r="X230" s="29"/>
    </row>
    <row r="231" spans="1:24" s="13" customFormat="1" ht="63.75" x14ac:dyDescent="0.2">
      <c r="A231" s="14" t="s">
        <v>1062</v>
      </c>
      <c r="B231" s="5" t="s">
        <v>26</v>
      </c>
      <c r="C231" s="6" t="s">
        <v>304</v>
      </c>
      <c r="D231" s="6" t="s">
        <v>305</v>
      </c>
      <c r="E231" s="31" t="s">
        <v>306</v>
      </c>
      <c r="F231" s="6" t="s">
        <v>307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778</v>
      </c>
      <c r="Q231" s="8" t="s">
        <v>228</v>
      </c>
      <c r="R231" s="45">
        <v>32</v>
      </c>
      <c r="S231" s="47">
        <v>421.8</v>
      </c>
      <c r="T231" s="47">
        <f t="shared" si="8"/>
        <v>13497.6</v>
      </c>
      <c r="U231" s="47">
        <f t="shared" si="9"/>
        <v>15117.312000000002</v>
      </c>
      <c r="V231" s="52"/>
      <c r="W231" s="5">
        <v>2017</v>
      </c>
      <c r="X231" s="29"/>
    </row>
    <row r="232" spans="1:24" s="13" customFormat="1" ht="76.5" x14ac:dyDescent="0.2">
      <c r="A232" s="14" t="s">
        <v>1063</v>
      </c>
      <c r="B232" s="5" t="s">
        <v>26</v>
      </c>
      <c r="C232" s="6" t="s">
        <v>308</v>
      </c>
      <c r="D232" s="6" t="s">
        <v>305</v>
      </c>
      <c r="E232" s="31" t="s">
        <v>309</v>
      </c>
      <c r="F232" s="6" t="s">
        <v>310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>
        <v>5111</v>
      </c>
      <c r="Q232" s="8" t="s">
        <v>250</v>
      </c>
      <c r="R232" s="45">
        <v>774</v>
      </c>
      <c r="S232" s="47">
        <v>456</v>
      </c>
      <c r="T232" s="47">
        <f t="shared" si="8"/>
        <v>352944</v>
      </c>
      <c r="U232" s="47">
        <f t="shared" si="9"/>
        <v>395297.28000000003</v>
      </c>
      <c r="V232" s="52"/>
      <c r="W232" s="5">
        <v>2017</v>
      </c>
      <c r="X232" s="29"/>
    </row>
    <row r="233" spans="1:24" s="13" customFormat="1" ht="76.5" x14ac:dyDescent="0.2">
      <c r="A233" s="14" t="s">
        <v>1064</v>
      </c>
      <c r="B233" s="5" t="s">
        <v>26</v>
      </c>
      <c r="C233" s="6" t="s">
        <v>311</v>
      </c>
      <c r="D233" s="6" t="s">
        <v>305</v>
      </c>
      <c r="E233" s="31" t="s">
        <v>312</v>
      </c>
      <c r="F233" s="6" t="s">
        <v>313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5111</v>
      </c>
      <c r="Q233" s="8" t="s">
        <v>250</v>
      </c>
      <c r="R233" s="45">
        <v>374</v>
      </c>
      <c r="S233" s="47">
        <v>456</v>
      </c>
      <c r="T233" s="47">
        <f t="shared" si="8"/>
        <v>170544</v>
      </c>
      <c r="U233" s="47">
        <f t="shared" si="9"/>
        <v>191009.28000000003</v>
      </c>
      <c r="V233" s="52"/>
      <c r="W233" s="5">
        <v>2017</v>
      </c>
      <c r="X233" s="5"/>
    </row>
    <row r="234" spans="1:24" s="13" customFormat="1" ht="63.75" x14ac:dyDescent="0.2">
      <c r="A234" s="14" t="s">
        <v>1065</v>
      </c>
      <c r="B234" s="5" t="s">
        <v>26</v>
      </c>
      <c r="C234" s="6" t="s">
        <v>314</v>
      </c>
      <c r="D234" s="6" t="s">
        <v>305</v>
      </c>
      <c r="E234" s="31" t="s">
        <v>315</v>
      </c>
      <c r="F234" s="6" t="s">
        <v>316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 t="s">
        <v>270</v>
      </c>
      <c r="Q234" s="8" t="s">
        <v>250</v>
      </c>
      <c r="R234" s="45">
        <v>27</v>
      </c>
      <c r="S234" s="47">
        <v>342</v>
      </c>
      <c r="T234" s="47">
        <f t="shared" si="8"/>
        <v>9234</v>
      </c>
      <c r="U234" s="47">
        <f t="shared" si="9"/>
        <v>10342.080000000002</v>
      </c>
      <c r="V234" s="52"/>
      <c r="W234" s="5">
        <v>2017</v>
      </c>
      <c r="X234" s="29"/>
    </row>
    <row r="235" spans="1:24" s="13" customFormat="1" ht="63.75" x14ac:dyDescent="0.2">
      <c r="A235" s="14" t="s">
        <v>1066</v>
      </c>
      <c r="B235" s="5" t="s">
        <v>26</v>
      </c>
      <c r="C235" s="6" t="s">
        <v>321</v>
      </c>
      <c r="D235" s="6" t="s">
        <v>322</v>
      </c>
      <c r="E235" s="31" t="s">
        <v>323</v>
      </c>
      <c r="F235" s="6" t="s">
        <v>324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>
        <v>796</v>
      </c>
      <c r="Q235" s="8" t="s">
        <v>232</v>
      </c>
      <c r="R235" s="45">
        <v>2550</v>
      </c>
      <c r="S235" s="47">
        <v>37.619999999999997</v>
      </c>
      <c r="T235" s="47">
        <f t="shared" si="8"/>
        <v>95931</v>
      </c>
      <c r="U235" s="47">
        <f t="shared" si="9"/>
        <v>107442.72000000002</v>
      </c>
      <c r="V235" s="52"/>
      <c r="W235" s="5">
        <v>2017</v>
      </c>
      <c r="X235" s="29"/>
    </row>
    <row r="236" spans="1:24" s="13" customFormat="1" ht="63.75" x14ac:dyDescent="0.2">
      <c r="A236" s="14" t="s">
        <v>1067</v>
      </c>
      <c r="B236" s="5" t="s">
        <v>26</v>
      </c>
      <c r="C236" s="6" t="s">
        <v>325</v>
      </c>
      <c r="D236" s="6" t="s">
        <v>326</v>
      </c>
      <c r="E236" s="31" t="s">
        <v>327</v>
      </c>
      <c r="F236" s="6" t="s">
        <v>328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>
        <v>796</v>
      </c>
      <c r="Q236" s="8" t="s">
        <v>232</v>
      </c>
      <c r="R236" s="45">
        <v>52</v>
      </c>
      <c r="S236" s="47">
        <v>22.8</v>
      </c>
      <c r="T236" s="47">
        <f t="shared" si="8"/>
        <v>1185.6000000000001</v>
      </c>
      <c r="U236" s="47">
        <f t="shared" si="9"/>
        <v>1327.8720000000003</v>
      </c>
      <c r="V236" s="52"/>
      <c r="W236" s="5">
        <v>2017</v>
      </c>
      <c r="X236" s="5"/>
    </row>
    <row r="237" spans="1:24" s="13" customFormat="1" ht="63.75" x14ac:dyDescent="0.2">
      <c r="A237" s="14" t="s">
        <v>1068</v>
      </c>
      <c r="B237" s="5" t="s">
        <v>26</v>
      </c>
      <c r="C237" s="6" t="s">
        <v>351</v>
      </c>
      <c r="D237" s="6" t="s">
        <v>352</v>
      </c>
      <c r="E237" s="31" t="s">
        <v>353</v>
      </c>
      <c r="F237" s="6" t="s">
        <v>354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>
        <v>166</v>
      </c>
      <c r="Q237" s="8" t="s">
        <v>34</v>
      </c>
      <c r="R237" s="45">
        <v>70</v>
      </c>
      <c r="S237" s="47">
        <v>4218</v>
      </c>
      <c r="T237" s="47">
        <f t="shared" si="8"/>
        <v>295260</v>
      </c>
      <c r="U237" s="47">
        <f t="shared" si="9"/>
        <v>330691.20000000001</v>
      </c>
      <c r="V237" s="52"/>
      <c r="W237" s="5">
        <v>2017</v>
      </c>
      <c r="X237" s="29"/>
    </row>
    <row r="238" spans="1:24" s="13" customFormat="1" ht="114.75" x14ac:dyDescent="0.2">
      <c r="A238" s="14" t="s">
        <v>1069</v>
      </c>
      <c r="B238" s="5" t="s">
        <v>26</v>
      </c>
      <c r="C238" s="6" t="s">
        <v>1569</v>
      </c>
      <c r="D238" s="6" t="s">
        <v>355</v>
      </c>
      <c r="E238" s="31" t="s">
        <v>79</v>
      </c>
      <c r="F238" s="6" t="s">
        <v>356</v>
      </c>
      <c r="G238" s="17" t="s">
        <v>780</v>
      </c>
      <c r="H238" s="9">
        <v>0</v>
      </c>
      <c r="I238" s="5">
        <v>710000000</v>
      </c>
      <c r="J238" s="5" t="s">
        <v>30</v>
      </c>
      <c r="K238" s="7" t="s">
        <v>781</v>
      </c>
      <c r="L238" s="5" t="s">
        <v>31</v>
      </c>
      <c r="M238" s="5" t="s">
        <v>32</v>
      </c>
      <c r="N238" s="5" t="s">
        <v>33</v>
      </c>
      <c r="O238" s="5" t="s">
        <v>1355</v>
      </c>
      <c r="P238" s="17">
        <v>166</v>
      </c>
      <c r="Q238" s="8" t="s">
        <v>34</v>
      </c>
      <c r="R238" s="45">
        <v>15</v>
      </c>
      <c r="S238" s="47">
        <v>17100</v>
      </c>
      <c r="T238" s="47">
        <f t="shared" si="8"/>
        <v>256500</v>
      </c>
      <c r="U238" s="47">
        <f t="shared" si="9"/>
        <v>287280</v>
      </c>
      <c r="V238" s="52"/>
      <c r="W238" s="5">
        <v>2017</v>
      </c>
      <c r="X238" s="29"/>
    </row>
    <row r="239" spans="1:24" s="13" customFormat="1" ht="63.75" x14ac:dyDescent="0.2">
      <c r="A239" s="14" t="s">
        <v>1070</v>
      </c>
      <c r="B239" s="5" t="s">
        <v>26</v>
      </c>
      <c r="C239" s="6" t="s">
        <v>357</v>
      </c>
      <c r="D239" s="6" t="s">
        <v>358</v>
      </c>
      <c r="E239" s="31" t="s">
        <v>359</v>
      </c>
      <c r="F239" s="6" t="s">
        <v>360</v>
      </c>
      <c r="G239" s="17" t="s">
        <v>780</v>
      </c>
      <c r="H239" s="9">
        <v>0</v>
      </c>
      <c r="I239" s="5">
        <v>710000000</v>
      </c>
      <c r="J239" s="5" t="s">
        <v>30</v>
      </c>
      <c r="K239" s="7" t="s">
        <v>781</v>
      </c>
      <c r="L239" s="5" t="s">
        <v>31</v>
      </c>
      <c r="M239" s="5" t="s">
        <v>32</v>
      </c>
      <c r="N239" s="5" t="s">
        <v>33</v>
      </c>
      <c r="O239" s="5" t="s">
        <v>1355</v>
      </c>
      <c r="P239" s="17">
        <v>166</v>
      </c>
      <c r="Q239" s="8" t="s">
        <v>34</v>
      </c>
      <c r="R239" s="45">
        <v>52</v>
      </c>
      <c r="S239" s="47">
        <v>1140</v>
      </c>
      <c r="T239" s="47">
        <f t="shared" si="8"/>
        <v>59280</v>
      </c>
      <c r="U239" s="47">
        <f t="shared" si="9"/>
        <v>66393.600000000006</v>
      </c>
      <c r="V239" s="52"/>
      <c r="W239" s="5">
        <v>2017</v>
      </c>
      <c r="X239" s="5"/>
    </row>
    <row r="240" spans="1:24" s="13" customFormat="1" ht="63.75" x14ac:dyDescent="0.2">
      <c r="A240" s="14" t="s">
        <v>1071</v>
      </c>
      <c r="B240" s="5" t="s">
        <v>26</v>
      </c>
      <c r="C240" s="6" t="s">
        <v>361</v>
      </c>
      <c r="D240" s="6" t="s">
        <v>362</v>
      </c>
      <c r="E240" s="31" t="s">
        <v>363</v>
      </c>
      <c r="F240" s="6" t="s">
        <v>1570</v>
      </c>
      <c r="G240" s="17" t="s">
        <v>780</v>
      </c>
      <c r="H240" s="9">
        <v>0</v>
      </c>
      <c r="I240" s="5">
        <v>710000000</v>
      </c>
      <c r="J240" s="5" t="s">
        <v>30</v>
      </c>
      <c r="K240" s="7" t="s">
        <v>781</v>
      </c>
      <c r="L240" s="5" t="s">
        <v>31</v>
      </c>
      <c r="M240" s="5" t="s">
        <v>32</v>
      </c>
      <c r="N240" s="5" t="s">
        <v>33</v>
      </c>
      <c r="O240" s="5" t="s">
        <v>1355</v>
      </c>
      <c r="P240" s="17">
        <v>166</v>
      </c>
      <c r="Q240" s="8" t="s">
        <v>34</v>
      </c>
      <c r="R240" s="45">
        <v>65</v>
      </c>
      <c r="S240" s="47">
        <v>3990</v>
      </c>
      <c r="T240" s="47">
        <f t="shared" si="8"/>
        <v>259350</v>
      </c>
      <c r="U240" s="47">
        <f t="shared" si="9"/>
        <v>290472</v>
      </c>
      <c r="V240" s="52"/>
      <c r="W240" s="5">
        <v>2017</v>
      </c>
      <c r="X240" s="29"/>
    </row>
    <row r="241" spans="1:24" s="13" customFormat="1" ht="63.75" x14ac:dyDescent="0.2">
      <c r="A241" s="14" t="s">
        <v>1072</v>
      </c>
      <c r="B241" s="5" t="s">
        <v>26</v>
      </c>
      <c r="C241" s="6" t="s">
        <v>1571</v>
      </c>
      <c r="D241" s="6" t="s">
        <v>364</v>
      </c>
      <c r="E241" s="31" t="s">
        <v>2325</v>
      </c>
      <c r="F241" s="6" t="s">
        <v>1572</v>
      </c>
      <c r="G241" s="17" t="s">
        <v>780</v>
      </c>
      <c r="H241" s="9">
        <v>0</v>
      </c>
      <c r="I241" s="5">
        <v>710000000</v>
      </c>
      <c r="J241" s="5" t="s">
        <v>30</v>
      </c>
      <c r="K241" s="7" t="s">
        <v>781</v>
      </c>
      <c r="L241" s="5" t="s">
        <v>31</v>
      </c>
      <c r="M241" s="5" t="s">
        <v>32</v>
      </c>
      <c r="N241" s="5" t="s">
        <v>33</v>
      </c>
      <c r="O241" s="5" t="s">
        <v>1355</v>
      </c>
      <c r="P241" s="17">
        <v>166</v>
      </c>
      <c r="Q241" s="8" t="s">
        <v>34</v>
      </c>
      <c r="R241" s="45">
        <v>4</v>
      </c>
      <c r="S241" s="47">
        <v>1254</v>
      </c>
      <c r="T241" s="47">
        <f t="shared" si="8"/>
        <v>5016</v>
      </c>
      <c r="U241" s="47">
        <f t="shared" si="9"/>
        <v>5617.920000000001</v>
      </c>
      <c r="V241" s="52"/>
      <c r="W241" s="5">
        <v>2017</v>
      </c>
      <c r="X241" s="29"/>
    </row>
    <row r="242" spans="1:24" s="13" customFormat="1" ht="63.75" x14ac:dyDescent="0.2">
      <c r="A242" s="14" t="s">
        <v>1073</v>
      </c>
      <c r="B242" s="5" t="s">
        <v>26</v>
      </c>
      <c r="C242" s="6" t="s">
        <v>365</v>
      </c>
      <c r="D242" s="6" t="s">
        <v>362</v>
      </c>
      <c r="E242" s="31" t="s">
        <v>366</v>
      </c>
      <c r="F242" s="6" t="s">
        <v>367</v>
      </c>
      <c r="G242" s="17" t="s">
        <v>780</v>
      </c>
      <c r="H242" s="9">
        <v>0</v>
      </c>
      <c r="I242" s="5">
        <v>710000000</v>
      </c>
      <c r="J242" s="5" t="s">
        <v>30</v>
      </c>
      <c r="K242" s="7" t="s">
        <v>781</v>
      </c>
      <c r="L242" s="5" t="s">
        <v>31</v>
      </c>
      <c r="M242" s="5" t="s">
        <v>32</v>
      </c>
      <c r="N242" s="5" t="s">
        <v>33</v>
      </c>
      <c r="O242" s="5" t="s">
        <v>1355</v>
      </c>
      <c r="P242" s="17">
        <v>166</v>
      </c>
      <c r="Q242" s="8" t="s">
        <v>34</v>
      </c>
      <c r="R242" s="45">
        <v>57</v>
      </c>
      <c r="S242" s="47">
        <v>4332</v>
      </c>
      <c r="T242" s="47">
        <f t="shared" si="8"/>
        <v>246924</v>
      </c>
      <c r="U242" s="47">
        <f t="shared" si="9"/>
        <v>276554.88</v>
      </c>
      <c r="V242" s="52"/>
      <c r="W242" s="5">
        <v>2017</v>
      </c>
      <c r="X242" s="5"/>
    </row>
    <row r="243" spans="1:24" s="13" customFormat="1" ht="63.75" x14ac:dyDescent="0.2">
      <c r="A243" s="14" t="s">
        <v>1074</v>
      </c>
      <c r="B243" s="5" t="s">
        <v>26</v>
      </c>
      <c r="C243" s="6" t="s">
        <v>218</v>
      </c>
      <c r="D243" s="6" t="s">
        <v>219</v>
      </c>
      <c r="E243" s="31" t="s">
        <v>220</v>
      </c>
      <c r="F243" s="6" t="s">
        <v>221</v>
      </c>
      <c r="G243" s="17" t="s">
        <v>780</v>
      </c>
      <c r="H243" s="9">
        <v>0</v>
      </c>
      <c r="I243" s="5">
        <v>710000000</v>
      </c>
      <c r="J243" s="5" t="s">
        <v>30</v>
      </c>
      <c r="K243" s="7" t="s">
        <v>781</v>
      </c>
      <c r="L243" s="5" t="s">
        <v>31</v>
      </c>
      <c r="M243" s="5" t="s">
        <v>32</v>
      </c>
      <c r="N243" s="5" t="s">
        <v>33</v>
      </c>
      <c r="O243" s="5" t="s">
        <v>1355</v>
      </c>
      <c r="P243" s="17" t="s">
        <v>222</v>
      </c>
      <c r="Q243" s="8" t="s">
        <v>223</v>
      </c>
      <c r="R243" s="45">
        <v>894</v>
      </c>
      <c r="S243" s="47">
        <v>307.8</v>
      </c>
      <c r="T243" s="47">
        <f t="shared" si="8"/>
        <v>275173.2</v>
      </c>
      <c r="U243" s="47">
        <f t="shared" si="9"/>
        <v>308193.98400000005</v>
      </c>
      <c r="V243" s="52"/>
      <c r="W243" s="5">
        <v>2017</v>
      </c>
      <c r="X243" s="29"/>
    </row>
    <row r="244" spans="1:24" s="13" customFormat="1" ht="63.75" x14ac:dyDescent="0.2">
      <c r="A244" s="14" t="s">
        <v>1075</v>
      </c>
      <c r="B244" s="5" t="s">
        <v>26</v>
      </c>
      <c r="C244" s="6" t="s">
        <v>209</v>
      </c>
      <c r="D244" s="6" t="s">
        <v>210</v>
      </c>
      <c r="E244" s="31" t="s">
        <v>211</v>
      </c>
      <c r="F244" s="6" t="s">
        <v>212</v>
      </c>
      <c r="G244" s="17" t="s">
        <v>780</v>
      </c>
      <c r="H244" s="9">
        <v>0</v>
      </c>
      <c r="I244" s="5">
        <v>710000000</v>
      </c>
      <c r="J244" s="5" t="s">
        <v>30</v>
      </c>
      <c r="K244" s="7" t="s">
        <v>781</v>
      </c>
      <c r="L244" s="5" t="s">
        <v>31</v>
      </c>
      <c r="M244" s="5" t="s">
        <v>32</v>
      </c>
      <c r="N244" s="5" t="s">
        <v>33</v>
      </c>
      <c r="O244" s="5" t="s">
        <v>1355</v>
      </c>
      <c r="P244" s="17" t="s">
        <v>213</v>
      </c>
      <c r="Q244" s="8" t="s">
        <v>214</v>
      </c>
      <c r="R244" s="45">
        <v>567</v>
      </c>
      <c r="S244" s="47">
        <v>120</v>
      </c>
      <c r="T244" s="47">
        <f t="shared" si="8"/>
        <v>68040</v>
      </c>
      <c r="U244" s="47">
        <f t="shared" si="9"/>
        <v>76204.800000000003</v>
      </c>
      <c r="V244" s="52"/>
      <c r="W244" s="5">
        <v>2017</v>
      </c>
      <c r="X244" s="29"/>
    </row>
    <row r="245" spans="1:24" s="13" customFormat="1" ht="63.75" x14ac:dyDescent="0.2">
      <c r="A245" s="14" t="s">
        <v>1076</v>
      </c>
      <c r="B245" s="5" t="s">
        <v>26</v>
      </c>
      <c r="C245" s="6" t="s">
        <v>215</v>
      </c>
      <c r="D245" s="6" t="s">
        <v>210</v>
      </c>
      <c r="E245" s="31" t="s">
        <v>216</v>
      </c>
      <c r="F245" s="6" t="s">
        <v>217</v>
      </c>
      <c r="G245" s="17" t="s">
        <v>780</v>
      </c>
      <c r="H245" s="9">
        <v>0</v>
      </c>
      <c r="I245" s="5">
        <v>710000000</v>
      </c>
      <c r="J245" s="5" t="s">
        <v>30</v>
      </c>
      <c r="K245" s="7" t="s">
        <v>781</v>
      </c>
      <c r="L245" s="5" t="s">
        <v>31</v>
      </c>
      <c r="M245" s="5" t="s">
        <v>32</v>
      </c>
      <c r="N245" s="5" t="s">
        <v>33</v>
      </c>
      <c r="O245" s="5" t="s">
        <v>1355</v>
      </c>
      <c r="P245" s="17" t="s">
        <v>213</v>
      </c>
      <c r="Q245" s="8" t="s">
        <v>214</v>
      </c>
      <c r="R245" s="45">
        <v>302</v>
      </c>
      <c r="S245" s="47">
        <v>230</v>
      </c>
      <c r="T245" s="47">
        <f t="shared" si="8"/>
        <v>69460</v>
      </c>
      <c r="U245" s="47">
        <f t="shared" si="9"/>
        <v>77795.200000000012</v>
      </c>
      <c r="V245" s="52"/>
      <c r="W245" s="5">
        <v>2017</v>
      </c>
      <c r="X245" s="5"/>
    </row>
    <row r="246" spans="1:24" s="13" customFormat="1" ht="102" x14ac:dyDescent="0.25">
      <c r="A246" s="4" t="s">
        <v>1077</v>
      </c>
      <c r="B246" s="5" t="s">
        <v>26</v>
      </c>
      <c r="C246" s="15" t="s">
        <v>1578</v>
      </c>
      <c r="D246" s="15" t="s">
        <v>1579</v>
      </c>
      <c r="E246" s="16" t="s">
        <v>370</v>
      </c>
      <c r="F246" s="15" t="s">
        <v>1580</v>
      </c>
      <c r="G246" s="17" t="s">
        <v>1357</v>
      </c>
      <c r="H246" s="9">
        <v>0</v>
      </c>
      <c r="I246" s="5">
        <v>710000000</v>
      </c>
      <c r="J246" s="5" t="s">
        <v>30</v>
      </c>
      <c r="K246" s="7" t="s">
        <v>1581</v>
      </c>
      <c r="L246" s="5" t="s">
        <v>31</v>
      </c>
      <c r="M246" s="5" t="s">
        <v>32</v>
      </c>
      <c r="N246" s="12" t="s">
        <v>1582</v>
      </c>
      <c r="O246" s="12" t="s">
        <v>1355</v>
      </c>
      <c r="P246" s="8" t="s">
        <v>259</v>
      </c>
      <c r="Q246" s="8" t="s">
        <v>228</v>
      </c>
      <c r="R246" s="18">
        <v>2</v>
      </c>
      <c r="S246" s="46">
        <v>1004.4</v>
      </c>
      <c r="T246" s="46">
        <f>R246*S246</f>
        <v>2008.8</v>
      </c>
      <c r="U246" s="46">
        <f>T246*1.12</f>
        <v>2249.8560000000002</v>
      </c>
      <c r="V246" s="3"/>
      <c r="W246" s="5">
        <v>2017</v>
      </c>
      <c r="X246" s="29"/>
    </row>
    <row r="247" spans="1:24" s="13" customFormat="1" ht="102" x14ac:dyDescent="0.25">
      <c r="A247" s="4" t="s">
        <v>1078</v>
      </c>
      <c r="B247" s="5" t="s">
        <v>26</v>
      </c>
      <c r="C247" s="15" t="s">
        <v>368</v>
      </c>
      <c r="D247" s="15" t="s">
        <v>369</v>
      </c>
      <c r="E247" s="16" t="s">
        <v>370</v>
      </c>
      <c r="F247" s="15" t="s">
        <v>1583</v>
      </c>
      <c r="G247" s="17" t="s">
        <v>1357</v>
      </c>
      <c r="H247" s="9">
        <v>0</v>
      </c>
      <c r="I247" s="5">
        <v>710000000</v>
      </c>
      <c r="J247" s="5" t="s">
        <v>30</v>
      </c>
      <c r="K247" s="7" t="s">
        <v>1581</v>
      </c>
      <c r="L247" s="5" t="s">
        <v>31</v>
      </c>
      <c r="M247" s="5" t="s">
        <v>32</v>
      </c>
      <c r="N247" s="12" t="s">
        <v>1582</v>
      </c>
      <c r="O247" s="12" t="s">
        <v>1355</v>
      </c>
      <c r="P247" s="8">
        <v>778</v>
      </c>
      <c r="Q247" s="8" t="s">
        <v>228</v>
      </c>
      <c r="R247" s="18">
        <v>2</v>
      </c>
      <c r="S247" s="18">
        <v>5270</v>
      </c>
      <c r="T247" s="46">
        <f t="shared" ref="T247:T310" si="10">R247*S247</f>
        <v>10540</v>
      </c>
      <c r="U247" s="46">
        <f t="shared" ref="U247:U310" si="11">T247*1.12</f>
        <v>11804.800000000001</v>
      </c>
      <c r="V247" s="12"/>
      <c r="W247" s="5">
        <v>2017</v>
      </c>
      <c r="X247" s="29"/>
    </row>
    <row r="248" spans="1:24" s="13" customFormat="1" ht="102" x14ac:dyDescent="0.25">
      <c r="A248" s="4" t="s">
        <v>1079</v>
      </c>
      <c r="B248" s="5" t="s">
        <v>26</v>
      </c>
      <c r="C248" s="15" t="s">
        <v>385</v>
      </c>
      <c r="D248" s="15" t="s">
        <v>386</v>
      </c>
      <c r="E248" s="16" t="s">
        <v>370</v>
      </c>
      <c r="F248" s="15" t="s">
        <v>1584</v>
      </c>
      <c r="G248" s="17" t="s">
        <v>1357</v>
      </c>
      <c r="H248" s="9">
        <v>0</v>
      </c>
      <c r="I248" s="5">
        <v>710000000</v>
      </c>
      <c r="J248" s="5" t="s">
        <v>30</v>
      </c>
      <c r="K248" s="7" t="s">
        <v>1581</v>
      </c>
      <c r="L248" s="5" t="s">
        <v>31</v>
      </c>
      <c r="M248" s="5" t="s">
        <v>32</v>
      </c>
      <c r="N248" s="12" t="s">
        <v>1582</v>
      </c>
      <c r="O248" s="12" t="s">
        <v>1355</v>
      </c>
      <c r="P248" s="8">
        <v>778</v>
      </c>
      <c r="Q248" s="8" t="s">
        <v>228</v>
      </c>
      <c r="R248" s="18">
        <v>50</v>
      </c>
      <c r="S248" s="18">
        <v>316.2</v>
      </c>
      <c r="T248" s="46">
        <f t="shared" si="10"/>
        <v>15810</v>
      </c>
      <c r="U248" s="46">
        <f t="shared" si="11"/>
        <v>17707.2</v>
      </c>
      <c r="V248" s="12"/>
      <c r="W248" s="5">
        <v>2017</v>
      </c>
      <c r="X248" s="5"/>
    </row>
    <row r="249" spans="1:24" s="13" customFormat="1" ht="102" x14ac:dyDescent="0.25">
      <c r="A249" s="4" t="s">
        <v>1080</v>
      </c>
      <c r="B249" s="5" t="s">
        <v>26</v>
      </c>
      <c r="C249" s="15" t="s">
        <v>449</v>
      </c>
      <c r="D249" s="15" t="s">
        <v>450</v>
      </c>
      <c r="E249" s="16" t="s">
        <v>372</v>
      </c>
      <c r="F249" s="15" t="s">
        <v>1585</v>
      </c>
      <c r="G249" s="17" t="s">
        <v>1357</v>
      </c>
      <c r="H249" s="9">
        <v>0</v>
      </c>
      <c r="I249" s="5">
        <v>710000000</v>
      </c>
      <c r="J249" s="5" t="s">
        <v>30</v>
      </c>
      <c r="K249" s="7" t="s">
        <v>1581</v>
      </c>
      <c r="L249" s="5" t="s">
        <v>31</v>
      </c>
      <c r="M249" s="5" t="s">
        <v>32</v>
      </c>
      <c r="N249" s="12" t="s">
        <v>1582</v>
      </c>
      <c r="O249" s="12" t="s">
        <v>1355</v>
      </c>
      <c r="P249" s="8">
        <v>778</v>
      </c>
      <c r="Q249" s="8" t="s">
        <v>228</v>
      </c>
      <c r="R249" s="18">
        <v>20</v>
      </c>
      <c r="S249" s="18">
        <v>186</v>
      </c>
      <c r="T249" s="46">
        <f t="shared" si="10"/>
        <v>3720</v>
      </c>
      <c r="U249" s="46">
        <f t="shared" si="11"/>
        <v>4166.4000000000005</v>
      </c>
      <c r="V249" s="12"/>
      <c r="W249" s="5">
        <v>2017</v>
      </c>
      <c r="X249" s="29"/>
    </row>
    <row r="250" spans="1:24" s="13" customFormat="1" ht="102" x14ac:dyDescent="0.25">
      <c r="A250" s="4" t="s">
        <v>1081</v>
      </c>
      <c r="B250" s="5" t="s">
        <v>26</v>
      </c>
      <c r="C250" s="15" t="s">
        <v>446</v>
      </c>
      <c r="D250" s="15" t="s">
        <v>447</v>
      </c>
      <c r="E250" s="16" t="s">
        <v>372</v>
      </c>
      <c r="F250" s="15" t="s">
        <v>1586</v>
      </c>
      <c r="G250" s="17" t="s">
        <v>1357</v>
      </c>
      <c r="H250" s="9">
        <v>0</v>
      </c>
      <c r="I250" s="5">
        <v>710000000</v>
      </c>
      <c r="J250" s="5" t="s">
        <v>30</v>
      </c>
      <c r="K250" s="7" t="s">
        <v>1581</v>
      </c>
      <c r="L250" s="5" t="s">
        <v>31</v>
      </c>
      <c r="M250" s="5" t="s">
        <v>32</v>
      </c>
      <c r="N250" s="12" t="s">
        <v>1582</v>
      </c>
      <c r="O250" s="12" t="s">
        <v>1355</v>
      </c>
      <c r="P250" s="8">
        <v>778</v>
      </c>
      <c r="Q250" s="8" t="s">
        <v>228</v>
      </c>
      <c r="R250" s="18">
        <v>10</v>
      </c>
      <c r="S250" s="18">
        <v>1209</v>
      </c>
      <c r="T250" s="46">
        <f t="shared" si="10"/>
        <v>12090</v>
      </c>
      <c r="U250" s="46">
        <f t="shared" si="11"/>
        <v>13540.800000000001</v>
      </c>
      <c r="V250" s="12"/>
      <c r="W250" s="5">
        <v>2017</v>
      </c>
      <c r="X250" s="29"/>
    </row>
    <row r="251" spans="1:24" s="13" customFormat="1" ht="102" x14ac:dyDescent="0.25">
      <c r="A251" s="4" t="s">
        <v>1082</v>
      </c>
      <c r="B251" s="5" t="s">
        <v>26</v>
      </c>
      <c r="C251" s="15" t="s">
        <v>1587</v>
      </c>
      <c r="D251" s="15" t="s">
        <v>529</v>
      </c>
      <c r="E251" s="16" t="s">
        <v>1588</v>
      </c>
      <c r="F251" s="15" t="s">
        <v>1589</v>
      </c>
      <c r="G251" s="17" t="s">
        <v>1357</v>
      </c>
      <c r="H251" s="9">
        <v>0</v>
      </c>
      <c r="I251" s="5">
        <v>710000000</v>
      </c>
      <c r="J251" s="5" t="s">
        <v>30</v>
      </c>
      <c r="K251" s="7" t="s">
        <v>1581</v>
      </c>
      <c r="L251" s="5" t="s">
        <v>31</v>
      </c>
      <c r="M251" s="5" t="s">
        <v>32</v>
      </c>
      <c r="N251" s="12" t="s">
        <v>1582</v>
      </c>
      <c r="O251" s="12" t="s">
        <v>1355</v>
      </c>
      <c r="P251" s="8">
        <v>796</v>
      </c>
      <c r="Q251" s="8" t="s">
        <v>232</v>
      </c>
      <c r="R251" s="18">
        <v>100</v>
      </c>
      <c r="S251" s="18">
        <v>223.2</v>
      </c>
      <c r="T251" s="46">
        <f t="shared" si="10"/>
        <v>22320</v>
      </c>
      <c r="U251" s="46">
        <f t="shared" si="11"/>
        <v>24998.400000000001</v>
      </c>
      <c r="V251" s="12"/>
      <c r="W251" s="5">
        <v>2017</v>
      </c>
      <c r="X251" s="5"/>
    </row>
    <row r="252" spans="1:24" s="13" customFormat="1" ht="102" x14ac:dyDescent="0.25">
      <c r="A252" s="4" t="s">
        <v>1083</v>
      </c>
      <c r="B252" s="5" t="s">
        <v>26</v>
      </c>
      <c r="C252" s="15" t="s">
        <v>448</v>
      </c>
      <c r="D252" s="15" t="s">
        <v>386</v>
      </c>
      <c r="E252" s="16" t="s">
        <v>372</v>
      </c>
      <c r="F252" s="15" t="s">
        <v>1590</v>
      </c>
      <c r="G252" s="17" t="s">
        <v>1357</v>
      </c>
      <c r="H252" s="9">
        <v>0</v>
      </c>
      <c r="I252" s="5">
        <v>710000000</v>
      </c>
      <c r="J252" s="5" t="s">
        <v>30</v>
      </c>
      <c r="K252" s="7" t="s">
        <v>1581</v>
      </c>
      <c r="L252" s="5" t="s">
        <v>31</v>
      </c>
      <c r="M252" s="5" t="s">
        <v>32</v>
      </c>
      <c r="N252" s="12" t="s">
        <v>1582</v>
      </c>
      <c r="O252" s="12" t="s">
        <v>1355</v>
      </c>
      <c r="P252" s="8">
        <v>778</v>
      </c>
      <c r="Q252" s="8" t="s">
        <v>228</v>
      </c>
      <c r="R252" s="18">
        <v>5</v>
      </c>
      <c r="S252" s="18">
        <v>1347.88</v>
      </c>
      <c r="T252" s="46">
        <f t="shared" si="10"/>
        <v>6739.4000000000005</v>
      </c>
      <c r="U252" s="46">
        <f t="shared" si="11"/>
        <v>7548.1280000000015</v>
      </c>
      <c r="V252" s="12"/>
      <c r="W252" s="5">
        <v>2017</v>
      </c>
      <c r="X252" s="29"/>
    </row>
    <row r="253" spans="1:24" s="13" customFormat="1" ht="102" x14ac:dyDescent="0.25">
      <c r="A253" s="4" t="s">
        <v>1084</v>
      </c>
      <c r="B253" s="5" t="s">
        <v>26</v>
      </c>
      <c r="C253" s="15" t="s">
        <v>467</v>
      </c>
      <c r="D253" s="15" t="s">
        <v>468</v>
      </c>
      <c r="E253" s="16" t="s">
        <v>381</v>
      </c>
      <c r="F253" s="15" t="s">
        <v>1591</v>
      </c>
      <c r="G253" s="17" t="s">
        <v>1357</v>
      </c>
      <c r="H253" s="9">
        <v>0</v>
      </c>
      <c r="I253" s="5">
        <v>710000000</v>
      </c>
      <c r="J253" s="5" t="s">
        <v>30</v>
      </c>
      <c r="K253" s="7" t="s">
        <v>1581</v>
      </c>
      <c r="L253" s="5" t="s">
        <v>31</v>
      </c>
      <c r="M253" s="5" t="s">
        <v>32</v>
      </c>
      <c r="N253" s="12" t="s">
        <v>1582</v>
      </c>
      <c r="O253" s="12" t="s">
        <v>1355</v>
      </c>
      <c r="P253" s="8">
        <v>872</v>
      </c>
      <c r="Q253" s="8" t="s">
        <v>384</v>
      </c>
      <c r="R253" s="18">
        <v>10</v>
      </c>
      <c r="S253" s="18">
        <v>55.8</v>
      </c>
      <c r="T253" s="46">
        <f t="shared" si="10"/>
        <v>558</v>
      </c>
      <c r="U253" s="46">
        <f t="shared" si="11"/>
        <v>624.96</v>
      </c>
      <c r="V253" s="12"/>
      <c r="W253" s="5">
        <v>2017</v>
      </c>
      <c r="X253" s="29"/>
    </row>
    <row r="254" spans="1:24" s="13" customFormat="1" ht="102" x14ac:dyDescent="0.25">
      <c r="A254" s="4" t="s">
        <v>1085</v>
      </c>
      <c r="B254" s="5" t="s">
        <v>26</v>
      </c>
      <c r="C254" s="15" t="s">
        <v>441</v>
      </c>
      <c r="D254" s="15" t="s">
        <v>442</v>
      </c>
      <c r="E254" s="16" t="s">
        <v>372</v>
      </c>
      <c r="F254" s="15" t="s">
        <v>1592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>
        <v>778</v>
      </c>
      <c r="Q254" s="8" t="s">
        <v>228</v>
      </c>
      <c r="R254" s="18">
        <v>10</v>
      </c>
      <c r="S254" s="18">
        <v>68.2</v>
      </c>
      <c r="T254" s="46">
        <f t="shared" si="10"/>
        <v>682</v>
      </c>
      <c r="U254" s="46">
        <f t="shared" si="11"/>
        <v>763.84</v>
      </c>
      <c r="V254" s="12"/>
      <c r="W254" s="5">
        <v>2017</v>
      </c>
      <c r="X254" s="5"/>
    </row>
    <row r="255" spans="1:24" s="13" customFormat="1" ht="102" x14ac:dyDescent="0.25">
      <c r="A255" s="4" t="s">
        <v>1086</v>
      </c>
      <c r="B255" s="5" t="s">
        <v>26</v>
      </c>
      <c r="C255" s="15" t="s">
        <v>438</v>
      </c>
      <c r="D255" s="15" t="s">
        <v>439</v>
      </c>
      <c r="E255" s="16" t="s">
        <v>440</v>
      </c>
      <c r="F255" s="15" t="s">
        <v>1593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868</v>
      </c>
      <c r="Q255" s="8" t="s">
        <v>214</v>
      </c>
      <c r="R255" s="18">
        <v>10</v>
      </c>
      <c r="S255" s="18">
        <v>1798</v>
      </c>
      <c r="T255" s="46">
        <f t="shared" si="10"/>
        <v>17980</v>
      </c>
      <c r="U255" s="46">
        <f t="shared" si="11"/>
        <v>20137.600000000002</v>
      </c>
      <c r="V255" s="12"/>
      <c r="W255" s="5">
        <v>2017</v>
      </c>
      <c r="X255" s="29"/>
    </row>
    <row r="256" spans="1:24" s="13" customFormat="1" ht="102" x14ac:dyDescent="0.25">
      <c r="A256" s="4" t="s">
        <v>1087</v>
      </c>
      <c r="B256" s="5" t="s">
        <v>26</v>
      </c>
      <c r="C256" s="15" t="s">
        <v>1594</v>
      </c>
      <c r="D256" s="15" t="s">
        <v>409</v>
      </c>
      <c r="E256" s="16" t="s">
        <v>370</v>
      </c>
      <c r="F256" s="15" t="s">
        <v>1595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50</v>
      </c>
      <c r="S256" s="18">
        <v>248</v>
      </c>
      <c r="T256" s="46">
        <f t="shared" si="10"/>
        <v>12400</v>
      </c>
      <c r="U256" s="46">
        <f t="shared" si="11"/>
        <v>13888.000000000002</v>
      </c>
      <c r="V256" s="12"/>
      <c r="W256" s="5">
        <v>2017</v>
      </c>
      <c r="X256" s="29"/>
    </row>
    <row r="257" spans="1:24" s="13" customFormat="1" ht="102" x14ac:dyDescent="0.25">
      <c r="A257" s="4" t="s">
        <v>1088</v>
      </c>
      <c r="B257" s="5" t="s">
        <v>26</v>
      </c>
      <c r="C257" s="15" t="s">
        <v>376</v>
      </c>
      <c r="D257" s="15" t="s">
        <v>377</v>
      </c>
      <c r="E257" s="16" t="s">
        <v>378</v>
      </c>
      <c r="F257" s="15" t="s">
        <v>1596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778</v>
      </c>
      <c r="Q257" s="8" t="s">
        <v>228</v>
      </c>
      <c r="R257" s="18">
        <v>2</v>
      </c>
      <c r="S257" s="18">
        <v>12524</v>
      </c>
      <c r="T257" s="46">
        <f t="shared" si="10"/>
        <v>25048</v>
      </c>
      <c r="U257" s="46">
        <f t="shared" si="11"/>
        <v>28053.760000000002</v>
      </c>
      <c r="V257" s="12"/>
      <c r="W257" s="5">
        <v>2017</v>
      </c>
      <c r="X257" s="5"/>
    </row>
    <row r="258" spans="1:24" s="13" customFormat="1" ht="102" x14ac:dyDescent="0.25">
      <c r="A258" s="4" t="s">
        <v>1089</v>
      </c>
      <c r="B258" s="5" t="s">
        <v>26</v>
      </c>
      <c r="C258" s="15" t="s">
        <v>373</v>
      </c>
      <c r="D258" s="15" t="s">
        <v>374</v>
      </c>
      <c r="E258" s="16" t="s">
        <v>375</v>
      </c>
      <c r="F258" s="15" t="s">
        <v>1597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20</v>
      </c>
      <c r="S258" s="18">
        <v>322.39999999999998</v>
      </c>
      <c r="T258" s="46">
        <f t="shared" si="10"/>
        <v>6448</v>
      </c>
      <c r="U258" s="46">
        <f t="shared" si="11"/>
        <v>7221.7600000000011</v>
      </c>
      <c r="V258" s="12"/>
      <c r="W258" s="5">
        <v>2017</v>
      </c>
      <c r="X258" s="29"/>
    </row>
    <row r="259" spans="1:24" s="13" customFormat="1" ht="102" x14ac:dyDescent="0.25">
      <c r="A259" s="4" t="s">
        <v>1090</v>
      </c>
      <c r="B259" s="5" t="s">
        <v>26</v>
      </c>
      <c r="C259" s="15" t="s">
        <v>1598</v>
      </c>
      <c r="D259" s="15" t="s">
        <v>1599</v>
      </c>
      <c r="E259" s="16" t="s">
        <v>1600</v>
      </c>
      <c r="F259" s="15" t="s">
        <v>1601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872</v>
      </c>
      <c r="Q259" s="8" t="s">
        <v>384</v>
      </c>
      <c r="R259" s="18">
        <v>10</v>
      </c>
      <c r="S259" s="18">
        <v>179.8</v>
      </c>
      <c r="T259" s="46">
        <f t="shared" si="10"/>
        <v>1798</v>
      </c>
      <c r="U259" s="46">
        <f t="shared" si="11"/>
        <v>2013.7600000000002</v>
      </c>
      <c r="V259" s="12"/>
      <c r="W259" s="5">
        <v>2017</v>
      </c>
      <c r="X259" s="29"/>
    </row>
    <row r="260" spans="1:24" s="13" customFormat="1" ht="102" x14ac:dyDescent="0.25">
      <c r="A260" s="4" t="s">
        <v>1091</v>
      </c>
      <c r="B260" s="5" t="s">
        <v>26</v>
      </c>
      <c r="C260" s="15" t="s">
        <v>389</v>
      </c>
      <c r="D260" s="15" t="s">
        <v>390</v>
      </c>
      <c r="E260" s="16" t="s">
        <v>381</v>
      </c>
      <c r="F260" s="15" t="s">
        <v>1602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50</v>
      </c>
      <c r="S260" s="18">
        <v>1085</v>
      </c>
      <c r="T260" s="46">
        <f t="shared" si="10"/>
        <v>54250</v>
      </c>
      <c r="U260" s="46">
        <f t="shared" si="11"/>
        <v>60760.000000000007</v>
      </c>
      <c r="V260" s="12"/>
      <c r="W260" s="5">
        <v>2017</v>
      </c>
      <c r="X260" s="5"/>
    </row>
    <row r="261" spans="1:24" s="13" customFormat="1" ht="102" x14ac:dyDescent="0.25">
      <c r="A261" s="4" t="s">
        <v>1092</v>
      </c>
      <c r="B261" s="5" t="s">
        <v>26</v>
      </c>
      <c r="C261" s="15" t="s">
        <v>1603</v>
      </c>
      <c r="D261" s="15" t="s">
        <v>1604</v>
      </c>
      <c r="E261" s="16" t="s">
        <v>381</v>
      </c>
      <c r="F261" s="15" t="s">
        <v>1605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778</v>
      </c>
      <c r="Q261" s="8" t="s">
        <v>228</v>
      </c>
      <c r="R261" s="18">
        <v>30</v>
      </c>
      <c r="S261" s="18">
        <v>124</v>
      </c>
      <c r="T261" s="46">
        <f t="shared" si="10"/>
        <v>3720</v>
      </c>
      <c r="U261" s="46">
        <f t="shared" si="11"/>
        <v>4166.4000000000005</v>
      </c>
      <c r="V261" s="12"/>
      <c r="W261" s="5">
        <v>2017</v>
      </c>
      <c r="X261" s="29"/>
    </row>
    <row r="262" spans="1:24" s="13" customFormat="1" ht="102" x14ac:dyDescent="0.25">
      <c r="A262" s="4" t="s">
        <v>1093</v>
      </c>
      <c r="B262" s="5" t="s">
        <v>26</v>
      </c>
      <c r="C262" s="15" t="s">
        <v>397</v>
      </c>
      <c r="D262" s="15" t="s">
        <v>398</v>
      </c>
      <c r="E262" s="16" t="s">
        <v>372</v>
      </c>
      <c r="F262" s="15" t="s">
        <v>399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778</v>
      </c>
      <c r="Q262" s="8" t="s">
        <v>228</v>
      </c>
      <c r="R262" s="18">
        <v>2</v>
      </c>
      <c r="S262" s="18">
        <v>5356.8</v>
      </c>
      <c r="T262" s="46">
        <f t="shared" si="10"/>
        <v>10713.6</v>
      </c>
      <c r="U262" s="46">
        <f t="shared" si="11"/>
        <v>11999.232000000002</v>
      </c>
      <c r="V262" s="12"/>
      <c r="W262" s="5">
        <v>2017</v>
      </c>
      <c r="X262" s="29"/>
    </row>
    <row r="263" spans="1:24" s="13" customFormat="1" ht="102" x14ac:dyDescent="0.25">
      <c r="A263" s="4" t="s">
        <v>1094</v>
      </c>
      <c r="B263" s="5" t="s">
        <v>26</v>
      </c>
      <c r="C263" s="15" t="s">
        <v>458</v>
      </c>
      <c r="D263" s="15" t="s">
        <v>459</v>
      </c>
      <c r="E263" s="16" t="s">
        <v>416</v>
      </c>
      <c r="F263" s="15" t="s">
        <v>1606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778</v>
      </c>
      <c r="Q263" s="8" t="s">
        <v>228</v>
      </c>
      <c r="R263" s="18">
        <v>20</v>
      </c>
      <c r="S263" s="18">
        <v>2263</v>
      </c>
      <c r="T263" s="46">
        <f t="shared" si="10"/>
        <v>45260</v>
      </c>
      <c r="U263" s="46">
        <f t="shared" si="11"/>
        <v>50691.200000000004</v>
      </c>
      <c r="V263" s="12"/>
      <c r="W263" s="5">
        <v>2017</v>
      </c>
      <c r="X263" s="5"/>
    </row>
    <row r="264" spans="1:24" s="13" customFormat="1" ht="102" x14ac:dyDescent="0.25">
      <c r="A264" s="4" t="s">
        <v>1095</v>
      </c>
      <c r="B264" s="5" t="s">
        <v>26</v>
      </c>
      <c r="C264" s="15" t="s">
        <v>1607</v>
      </c>
      <c r="D264" s="15" t="s">
        <v>371</v>
      </c>
      <c r="E264" s="16" t="s">
        <v>381</v>
      </c>
      <c r="F264" s="15" t="s">
        <v>1608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778</v>
      </c>
      <c r="Q264" s="8" t="s">
        <v>228</v>
      </c>
      <c r="R264" s="18">
        <v>2</v>
      </c>
      <c r="S264" s="18">
        <v>2256.8000000000002</v>
      </c>
      <c r="T264" s="46">
        <f t="shared" si="10"/>
        <v>4513.6000000000004</v>
      </c>
      <c r="U264" s="46">
        <f t="shared" si="11"/>
        <v>5055.2320000000009</v>
      </c>
      <c r="V264" s="12"/>
      <c r="W264" s="5">
        <v>2017</v>
      </c>
      <c r="X264" s="29"/>
    </row>
    <row r="265" spans="1:24" s="13" customFormat="1" ht="102" x14ac:dyDescent="0.25">
      <c r="A265" s="4" t="s">
        <v>1096</v>
      </c>
      <c r="B265" s="5" t="s">
        <v>26</v>
      </c>
      <c r="C265" s="15" t="s">
        <v>1609</v>
      </c>
      <c r="D265" s="15" t="s">
        <v>1610</v>
      </c>
      <c r="E265" s="16" t="s">
        <v>381</v>
      </c>
      <c r="F265" s="15" t="s">
        <v>1611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872</v>
      </c>
      <c r="Q265" s="8" t="s">
        <v>384</v>
      </c>
      <c r="R265" s="18">
        <v>2</v>
      </c>
      <c r="S265" s="47">
        <v>806</v>
      </c>
      <c r="T265" s="46">
        <f t="shared" si="10"/>
        <v>1612</v>
      </c>
      <c r="U265" s="46">
        <f t="shared" si="11"/>
        <v>1805.4400000000003</v>
      </c>
      <c r="V265" s="36"/>
      <c r="W265" s="48">
        <v>2017</v>
      </c>
      <c r="X265" s="29"/>
    </row>
    <row r="266" spans="1:24" s="13" customFormat="1" ht="102" x14ac:dyDescent="0.25">
      <c r="A266" s="4" t="s">
        <v>1097</v>
      </c>
      <c r="B266" s="5" t="s">
        <v>26</v>
      </c>
      <c r="C266" s="15" t="s">
        <v>406</v>
      </c>
      <c r="D266" s="15" t="s">
        <v>407</v>
      </c>
      <c r="E266" s="16" t="s">
        <v>381</v>
      </c>
      <c r="F266" s="15" t="s">
        <v>408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778</v>
      </c>
      <c r="Q266" s="8" t="s">
        <v>228</v>
      </c>
      <c r="R266" s="18">
        <v>20</v>
      </c>
      <c r="S266" s="47">
        <v>3410</v>
      </c>
      <c r="T266" s="46">
        <f t="shared" si="10"/>
        <v>68200</v>
      </c>
      <c r="U266" s="46">
        <f t="shared" si="11"/>
        <v>76384</v>
      </c>
      <c r="V266" s="36"/>
      <c r="W266" s="48">
        <v>2017</v>
      </c>
      <c r="X266" s="5"/>
    </row>
    <row r="267" spans="1:24" s="13" customFormat="1" ht="102" x14ac:dyDescent="0.25">
      <c r="A267" s="4" t="s">
        <v>1098</v>
      </c>
      <c r="B267" s="5" t="s">
        <v>26</v>
      </c>
      <c r="C267" s="15" t="s">
        <v>428</v>
      </c>
      <c r="D267" s="15" t="s">
        <v>429</v>
      </c>
      <c r="E267" s="16" t="s">
        <v>372</v>
      </c>
      <c r="F267" s="15" t="s">
        <v>1612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778</v>
      </c>
      <c r="Q267" s="8" t="s">
        <v>228</v>
      </c>
      <c r="R267" s="18">
        <v>50</v>
      </c>
      <c r="S267" s="47">
        <v>1314.4</v>
      </c>
      <c r="T267" s="46">
        <f t="shared" si="10"/>
        <v>65720</v>
      </c>
      <c r="U267" s="46">
        <f t="shared" si="11"/>
        <v>73606.400000000009</v>
      </c>
      <c r="V267" s="36"/>
      <c r="W267" s="48">
        <v>2017</v>
      </c>
      <c r="X267" s="29"/>
    </row>
    <row r="268" spans="1:24" s="13" customFormat="1" ht="102" x14ac:dyDescent="0.25">
      <c r="A268" s="4" t="s">
        <v>1099</v>
      </c>
      <c r="B268" s="5" t="s">
        <v>26</v>
      </c>
      <c r="C268" s="15" t="s">
        <v>1613</v>
      </c>
      <c r="D268" s="15" t="s">
        <v>1614</v>
      </c>
      <c r="E268" s="16" t="s">
        <v>381</v>
      </c>
      <c r="F268" s="15" t="s">
        <v>1615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778</v>
      </c>
      <c r="Q268" s="8" t="s">
        <v>228</v>
      </c>
      <c r="R268" s="18">
        <v>2</v>
      </c>
      <c r="S268" s="47">
        <v>210.8</v>
      </c>
      <c r="T268" s="46">
        <f t="shared" si="10"/>
        <v>421.6</v>
      </c>
      <c r="U268" s="46">
        <f t="shared" si="11"/>
        <v>472.19200000000006</v>
      </c>
      <c r="V268" s="36"/>
      <c r="W268" s="48">
        <v>2017</v>
      </c>
      <c r="X268" s="29"/>
    </row>
    <row r="269" spans="1:24" s="13" customFormat="1" ht="102" x14ac:dyDescent="0.25">
      <c r="A269" s="4" t="s">
        <v>1100</v>
      </c>
      <c r="B269" s="5" t="s">
        <v>26</v>
      </c>
      <c r="C269" s="15" t="s">
        <v>415</v>
      </c>
      <c r="D269" s="15" t="s">
        <v>414</v>
      </c>
      <c r="E269" s="16" t="s">
        <v>416</v>
      </c>
      <c r="F269" s="15" t="s">
        <v>1616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30</v>
      </c>
      <c r="S269" s="47">
        <v>2108</v>
      </c>
      <c r="T269" s="46">
        <f t="shared" si="10"/>
        <v>63240</v>
      </c>
      <c r="U269" s="46">
        <f t="shared" si="11"/>
        <v>70828.800000000003</v>
      </c>
      <c r="V269" s="36"/>
      <c r="W269" s="48">
        <v>2017</v>
      </c>
      <c r="X269" s="5"/>
    </row>
    <row r="270" spans="1:24" s="13" customFormat="1" ht="102" x14ac:dyDescent="0.25">
      <c r="A270" s="4" t="s">
        <v>1101</v>
      </c>
      <c r="B270" s="5" t="s">
        <v>26</v>
      </c>
      <c r="C270" s="15" t="s">
        <v>391</v>
      </c>
      <c r="D270" s="15" t="s">
        <v>392</v>
      </c>
      <c r="E270" s="16" t="s">
        <v>393</v>
      </c>
      <c r="F270" s="15" t="s">
        <v>1617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20</v>
      </c>
      <c r="S270" s="47">
        <v>62</v>
      </c>
      <c r="T270" s="46">
        <f t="shared" si="10"/>
        <v>1240</v>
      </c>
      <c r="U270" s="46">
        <f t="shared" si="11"/>
        <v>1388.8000000000002</v>
      </c>
      <c r="V270" s="36"/>
      <c r="W270" s="48">
        <v>2017</v>
      </c>
      <c r="X270" s="29"/>
    </row>
    <row r="271" spans="1:24" s="13" customFormat="1" ht="102" x14ac:dyDescent="0.25">
      <c r="A271" s="4" t="s">
        <v>1102</v>
      </c>
      <c r="B271" s="5" t="s">
        <v>26</v>
      </c>
      <c r="C271" s="15" t="s">
        <v>1618</v>
      </c>
      <c r="D271" s="15" t="s">
        <v>1619</v>
      </c>
      <c r="E271" s="16" t="s">
        <v>370</v>
      </c>
      <c r="F271" s="15" t="s">
        <v>1620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2</v>
      </c>
      <c r="S271" s="47">
        <v>471.2</v>
      </c>
      <c r="T271" s="46">
        <f t="shared" si="10"/>
        <v>942.4</v>
      </c>
      <c r="U271" s="46">
        <f t="shared" si="11"/>
        <v>1055.4880000000001</v>
      </c>
      <c r="V271" s="36"/>
      <c r="W271" s="48">
        <v>2017</v>
      </c>
      <c r="X271" s="29"/>
    </row>
    <row r="272" spans="1:24" s="13" customFormat="1" ht="102" x14ac:dyDescent="0.25">
      <c r="A272" s="4" t="s">
        <v>1103</v>
      </c>
      <c r="B272" s="5" t="s">
        <v>26</v>
      </c>
      <c r="C272" s="15" t="s">
        <v>402</v>
      </c>
      <c r="D272" s="15" t="s">
        <v>403</v>
      </c>
      <c r="E272" s="16" t="s">
        <v>381</v>
      </c>
      <c r="F272" s="15" t="s">
        <v>1621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872</v>
      </c>
      <c r="Q272" s="8" t="s">
        <v>384</v>
      </c>
      <c r="R272" s="18">
        <v>250</v>
      </c>
      <c r="S272" s="47">
        <v>285.2</v>
      </c>
      <c r="T272" s="46">
        <f t="shared" si="10"/>
        <v>71300</v>
      </c>
      <c r="U272" s="46">
        <f t="shared" si="11"/>
        <v>79856.000000000015</v>
      </c>
      <c r="V272" s="36"/>
      <c r="W272" s="48">
        <v>2017</v>
      </c>
      <c r="X272" s="5"/>
    </row>
    <row r="273" spans="1:24" s="13" customFormat="1" ht="102" x14ac:dyDescent="0.25">
      <c r="A273" s="4" t="s">
        <v>1104</v>
      </c>
      <c r="B273" s="5" t="s">
        <v>26</v>
      </c>
      <c r="C273" s="15" t="s">
        <v>400</v>
      </c>
      <c r="D273" s="15" t="s">
        <v>401</v>
      </c>
      <c r="E273" s="16" t="s">
        <v>381</v>
      </c>
      <c r="F273" s="15" t="s">
        <v>1622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872</v>
      </c>
      <c r="Q273" s="8" t="s">
        <v>384</v>
      </c>
      <c r="R273" s="18">
        <v>250</v>
      </c>
      <c r="S273" s="47">
        <v>186</v>
      </c>
      <c r="T273" s="46">
        <f t="shared" si="10"/>
        <v>46500</v>
      </c>
      <c r="U273" s="46">
        <f t="shared" si="11"/>
        <v>52080.000000000007</v>
      </c>
      <c r="V273" s="36"/>
      <c r="W273" s="48">
        <v>2017</v>
      </c>
      <c r="X273" s="29"/>
    </row>
    <row r="274" spans="1:24" s="13" customFormat="1" ht="102" x14ac:dyDescent="0.25">
      <c r="A274" s="4" t="s">
        <v>1105</v>
      </c>
      <c r="B274" s="5" t="s">
        <v>26</v>
      </c>
      <c r="C274" s="15" t="s">
        <v>469</v>
      </c>
      <c r="D274" s="15" t="s">
        <v>470</v>
      </c>
      <c r="E274" s="16" t="s">
        <v>381</v>
      </c>
      <c r="F274" s="15" t="s">
        <v>1623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872</v>
      </c>
      <c r="Q274" s="8" t="s">
        <v>384</v>
      </c>
      <c r="R274" s="18">
        <v>20</v>
      </c>
      <c r="S274" s="47">
        <v>49.6</v>
      </c>
      <c r="T274" s="46">
        <f t="shared" si="10"/>
        <v>992</v>
      </c>
      <c r="U274" s="46">
        <f t="shared" si="11"/>
        <v>1111.0400000000002</v>
      </c>
      <c r="V274" s="36"/>
      <c r="W274" s="48">
        <v>2017</v>
      </c>
      <c r="X274" s="29"/>
    </row>
    <row r="275" spans="1:24" s="13" customFormat="1" ht="102" x14ac:dyDescent="0.25">
      <c r="A275" s="4" t="s">
        <v>1106</v>
      </c>
      <c r="B275" s="5" t="s">
        <v>26</v>
      </c>
      <c r="C275" s="15" t="s">
        <v>410</v>
      </c>
      <c r="D275" s="15" t="s">
        <v>411</v>
      </c>
      <c r="E275" s="16" t="s">
        <v>372</v>
      </c>
      <c r="F275" s="15" t="s">
        <v>1624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10</v>
      </c>
      <c r="S275" s="47">
        <v>620</v>
      </c>
      <c r="T275" s="46">
        <f t="shared" si="10"/>
        <v>6200</v>
      </c>
      <c r="U275" s="46">
        <f t="shared" si="11"/>
        <v>6944.0000000000009</v>
      </c>
      <c r="V275" s="36"/>
      <c r="W275" s="48">
        <v>2017</v>
      </c>
      <c r="X275" s="5"/>
    </row>
    <row r="276" spans="1:24" s="13" customFormat="1" ht="102" x14ac:dyDescent="0.25">
      <c r="A276" s="4" t="s">
        <v>1107</v>
      </c>
      <c r="B276" s="5" t="s">
        <v>26</v>
      </c>
      <c r="C276" s="15" t="s">
        <v>443</v>
      </c>
      <c r="D276" s="15" t="s">
        <v>444</v>
      </c>
      <c r="E276" s="16" t="s">
        <v>434</v>
      </c>
      <c r="F276" s="15" t="s">
        <v>1625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778</v>
      </c>
      <c r="Q276" s="8" t="s">
        <v>228</v>
      </c>
      <c r="R276" s="18">
        <v>30</v>
      </c>
      <c r="S276" s="47">
        <v>1953</v>
      </c>
      <c r="T276" s="46">
        <f t="shared" si="10"/>
        <v>58590</v>
      </c>
      <c r="U276" s="46">
        <f t="shared" si="11"/>
        <v>65620.800000000003</v>
      </c>
      <c r="V276" s="36"/>
      <c r="W276" s="48">
        <v>2017</v>
      </c>
      <c r="X276" s="29"/>
    </row>
    <row r="277" spans="1:24" s="13" customFormat="1" ht="102" x14ac:dyDescent="0.25">
      <c r="A277" s="4" t="s">
        <v>1108</v>
      </c>
      <c r="B277" s="5" t="s">
        <v>26</v>
      </c>
      <c r="C277" s="15" t="s">
        <v>425</v>
      </c>
      <c r="D277" s="15" t="s">
        <v>426</v>
      </c>
      <c r="E277" s="16" t="s">
        <v>427</v>
      </c>
      <c r="F277" s="15" t="s">
        <v>1626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778</v>
      </c>
      <c r="Q277" s="8" t="s">
        <v>228</v>
      </c>
      <c r="R277" s="18">
        <v>10</v>
      </c>
      <c r="S277" s="47">
        <v>1060.2</v>
      </c>
      <c r="T277" s="46">
        <f t="shared" si="10"/>
        <v>10602</v>
      </c>
      <c r="U277" s="46">
        <f t="shared" si="11"/>
        <v>11874.240000000002</v>
      </c>
      <c r="V277" s="36"/>
      <c r="W277" s="48">
        <v>2017</v>
      </c>
      <c r="X277" s="29"/>
    </row>
    <row r="278" spans="1:24" s="13" customFormat="1" ht="102" x14ac:dyDescent="0.25">
      <c r="A278" s="4" t="s">
        <v>1109</v>
      </c>
      <c r="B278" s="5" t="s">
        <v>26</v>
      </c>
      <c r="C278" s="15" t="s">
        <v>432</v>
      </c>
      <c r="D278" s="15" t="s">
        <v>433</v>
      </c>
      <c r="E278" s="16" t="s">
        <v>434</v>
      </c>
      <c r="F278" s="15" t="s">
        <v>435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778</v>
      </c>
      <c r="Q278" s="8" t="s">
        <v>228</v>
      </c>
      <c r="R278" s="18">
        <v>20</v>
      </c>
      <c r="S278" s="47">
        <v>1500.4</v>
      </c>
      <c r="T278" s="46">
        <f t="shared" si="10"/>
        <v>30008</v>
      </c>
      <c r="U278" s="46">
        <f t="shared" si="11"/>
        <v>33608.960000000006</v>
      </c>
      <c r="V278" s="36"/>
      <c r="W278" s="48">
        <v>2017</v>
      </c>
      <c r="X278" s="5"/>
    </row>
    <row r="279" spans="1:24" s="13" customFormat="1" ht="102" x14ac:dyDescent="0.25">
      <c r="A279" s="4" t="s">
        <v>1110</v>
      </c>
      <c r="B279" s="5" t="s">
        <v>26</v>
      </c>
      <c r="C279" s="15" t="s">
        <v>430</v>
      </c>
      <c r="D279" s="15" t="s">
        <v>431</v>
      </c>
      <c r="E279" s="16" t="s">
        <v>372</v>
      </c>
      <c r="F279" s="15" t="s">
        <v>1627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778</v>
      </c>
      <c r="Q279" s="8" t="s">
        <v>228</v>
      </c>
      <c r="R279" s="18">
        <v>20</v>
      </c>
      <c r="S279" s="47">
        <v>80.599999999999994</v>
      </c>
      <c r="T279" s="46">
        <f t="shared" si="10"/>
        <v>1612</v>
      </c>
      <c r="U279" s="46">
        <f t="shared" si="11"/>
        <v>1805.4400000000003</v>
      </c>
      <c r="V279" s="36"/>
      <c r="W279" s="48">
        <v>2017</v>
      </c>
      <c r="X279" s="29"/>
    </row>
    <row r="280" spans="1:24" s="13" customFormat="1" ht="102" x14ac:dyDescent="0.25">
      <c r="A280" s="4" t="s">
        <v>1111</v>
      </c>
      <c r="B280" s="5" t="s">
        <v>26</v>
      </c>
      <c r="C280" s="15" t="s">
        <v>412</v>
      </c>
      <c r="D280" s="15" t="s">
        <v>413</v>
      </c>
      <c r="E280" s="16" t="s">
        <v>370</v>
      </c>
      <c r="F280" s="15" t="s">
        <v>1628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778</v>
      </c>
      <c r="Q280" s="8" t="s">
        <v>228</v>
      </c>
      <c r="R280" s="18">
        <v>5</v>
      </c>
      <c r="S280" s="47">
        <v>229.4</v>
      </c>
      <c r="T280" s="46">
        <f t="shared" si="10"/>
        <v>1147</v>
      </c>
      <c r="U280" s="46">
        <f t="shared" si="11"/>
        <v>1284.6400000000001</v>
      </c>
      <c r="V280" s="36"/>
      <c r="W280" s="48">
        <v>2017</v>
      </c>
      <c r="X280" s="29"/>
    </row>
    <row r="281" spans="1:24" s="13" customFormat="1" ht="102" x14ac:dyDescent="0.25">
      <c r="A281" s="4" t="s">
        <v>1112</v>
      </c>
      <c r="B281" s="5" t="s">
        <v>26</v>
      </c>
      <c r="C281" s="15" t="s">
        <v>387</v>
      </c>
      <c r="D281" s="15" t="s">
        <v>388</v>
      </c>
      <c r="E281" s="16" t="s">
        <v>372</v>
      </c>
      <c r="F281" s="15" t="s">
        <v>1629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778</v>
      </c>
      <c r="Q281" s="8" t="s">
        <v>228</v>
      </c>
      <c r="R281" s="18">
        <v>20</v>
      </c>
      <c r="S281" s="47">
        <v>4550.8</v>
      </c>
      <c r="T281" s="46">
        <f t="shared" si="10"/>
        <v>91016</v>
      </c>
      <c r="U281" s="46">
        <f t="shared" si="11"/>
        <v>101937.92000000001</v>
      </c>
      <c r="V281" s="36"/>
      <c r="W281" s="48">
        <v>2017</v>
      </c>
      <c r="X281" s="5"/>
    </row>
    <row r="282" spans="1:24" s="13" customFormat="1" ht="102" x14ac:dyDescent="0.25">
      <c r="A282" s="4" t="s">
        <v>1113</v>
      </c>
      <c r="B282" s="5" t="s">
        <v>26</v>
      </c>
      <c r="C282" s="15" t="s">
        <v>417</v>
      </c>
      <c r="D282" s="15" t="s">
        <v>418</v>
      </c>
      <c r="E282" s="16" t="s">
        <v>372</v>
      </c>
      <c r="F282" s="15" t="s">
        <v>419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778</v>
      </c>
      <c r="Q282" s="8" t="s">
        <v>228</v>
      </c>
      <c r="R282" s="18">
        <v>30</v>
      </c>
      <c r="S282" s="47">
        <v>55.8</v>
      </c>
      <c r="T282" s="46">
        <f t="shared" si="10"/>
        <v>1674</v>
      </c>
      <c r="U282" s="46">
        <f t="shared" si="11"/>
        <v>1874.88</v>
      </c>
      <c r="V282" s="36"/>
      <c r="W282" s="48">
        <v>2017</v>
      </c>
      <c r="X282" s="29"/>
    </row>
    <row r="283" spans="1:24" s="13" customFormat="1" ht="102" x14ac:dyDescent="0.25">
      <c r="A283" s="4" t="s">
        <v>1114</v>
      </c>
      <c r="B283" s="5" t="s">
        <v>26</v>
      </c>
      <c r="C283" s="15" t="s">
        <v>404</v>
      </c>
      <c r="D283" s="15" t="s">
        <v>405</v>
      </c>
      <c r="E283" s="16" t="s">
        <v>370</v>
      </c>
      <c r="F283" s="15" t="s">
        <v>1630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778</v>
      </c>
      <c r="Q283" s="8" t="s">
        <v>228</v>
      </c>
      <c r="R283" s="18">
        <v>5</v>
      </c>
      <c r="S283" s="47">
        <v>359.6</v>
      </c>
      <c r="T283" s="46">
        <f t="shared" si="10"/>
        <v>1798</v>
      </c>
      <c r="U283" s="46">
        <f t="shared" si="11"/>
        <v>2013.7600000000002</v>
      </c>
      <c r="V283" s="36"/>
      <c r="W283" s="48">
        <v>2017</v>
      </c>
      <c r="X283" s="29"/>
    </row>
    <row r="284" spans="1:24" s="13" customFormat="1" ht="102" x14ac:dyDescent="0.25">
      <c r="A284" s="4" t="s">
        <v>1115</v>
      </c>
      <c r="B284" s="5" t="s">
        <v>26</v>
      </c>
      <c r="C284" s="15" t="s">
        <v>1631</v>
      </c>
      <c r="D284" s="15" t="s">
        <v>1632</v>
      </c>
      <c r="E284" s="16" t="s">
        <v>394</v>
      </c>
      <c r="F284" s="15" t="s">
        <v>1633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872</v>
      </c>
      <c r="Q284" s="8" t="s">
        <v>384</v>
      </c>
      <c r="R284" s="18">
        <v>3</v>
      </c>
      <c r="S284" s="47">
        <v>1612</v>
      </c>
      <c r="T284" s="46">
        <f t="shared" si="10"/>
        <v>4836</v>
      </c>
      <c r="U284" s="46">
        <f t="shared" si="11"/>
        <v>5416.3200000000006</v>
      </c>
      <c r="V284" s="36"/>
      <c r="W284" s="48">
        <v>2017</v>
      </c>
      <c r="X284" s="5"/>
    </row>
    <row r="285" spans="1:24" s="13" customFormat="1" ht="102" x14ac:dyDescent="0.25">
      <c r="A285" s="4" t="s">
        <v>1116</v>
      </c>
      <c r="B285" s="5" t="s">
        <v>26</v>
      </c>
      <c r="C285" s="15" t="s">
        <v>526</v>
      </c>
      <c r="D285" s="15" t="s">
        <v>527</v>
      </c>
      <c r="E285" s="16" t="s">
        <v>381</v>
      </c>
      <c r="F285" s="15" t="s">
        <v>528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872</v>
      </c>
      <c r="Q285" s="8" t="s">
        <v>384</v>
      </c>
      <c r="R285" s="18">
        <v>5</v>
      </c>
      <c r="S285" s="47">
        <v>55.8</v>
      </c>
      <c r="T285" s="46">
        <f t="shared" si="10"/>
        <v>279</v>
      </c>
      <c r="U285" s="46">
        <f t="shared" si="11"/>
        <v>312.48</v>
      </c>
      <c r="V285" s="36"/>
      <c r="W285" s="48">
        <v>2017</v>
      </c>
      <c r="X285" s="29"/>
    </row>
    <row r="286" spans="1:24" s="13" customFormat="1" ht="102" x14ac:dyDescent="0.25">
      <c r="A286" s="4" t="s">
        <v>1117</v>
      </c>
      <c r="B286" s="5" t="s">
        <v>26</v>
      </c>
      <c r="C286" s="15" t="s">
        <v>1634</v>
      </c>
      <c r="D286" s="15" t="s">
        <v>1635</v>
      </c>
      <c r="E286" s="16" t="s">
        <v>1600</v>
      </c>
      <c r="F286" s="15" t="s">
        <v>1636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872</v>
      </c>
      <c r="Q286" s="8" t="s">
        <v>384</v>
      </c>
      <c r="R286" s="18">
        <v>40</v>
      </c>
      <c r="S286" s="47">
        <v>173.6</v>
      </c>
      <c r="T286" s="46">
        <f t="shared" si="10"/>
        <v>6944</v>
      </c>
      <c r="U286" s="46">
        <f t="shared" si="11"/>
        <v>7777.2800000000007</v>
      </c>
      <c r="V286" s="36"/>
      <c r="W286" s="48">
        <v>2017</v>
      </c>
      <c r="X286" s="29"/>
    </row>
    <row r="287" spans="1:24" s="13" customFormat="1" ht="102" x14ac:dyDescent="0.25">
      <c r="A287" s="4" t="s">
        <v>1118</v>
      </c>
      <c r="B287" s="5" t="s">
        <v>26</v>
      </c>
      <c r="C287" s="15" t="s">
        <v>498</v>
      </c>
      <c r="D287" s="15" t="s">
        <v>499</v>
      </c>
      <c r="E287" s="16" t="s">
        <v>500</v>
      </c>
      <c r="F287" s="15" t="s">
        <v>1637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715</v>
      </c>
      <c r="Q287" s="8" t="s">
        <v>501</v>
      </c>
      <c r="R287" s="18">
        <v>2000</v>
      </c>
      <c r="S287" s="47">
        <v>9.3000000000000007</v>
      </c>
      <c r="T287" s="46">
        <f t="shared" si="10"/>
        <v>18600</v>
      </c>
      <c r="U287" s="46">
        <f t="shared" si="11"/>
        <v>20832.000000000004</v>
      </c>
      <c r="V287" s="36"/>
      <c r="W287" s="48">
        <v>2017</v>
      </c>
      <c r="X287" s="5"/>
    </row>
    <row r="288" spans="1:24" s="13" customFormat="1" ht="102" x14ac:dyDescent="0.25">
      <c r="A288" s="4" t="s">
        <v>1119</v>
      </c>
      <c r="B288" s="5" t="s">
        <v>26</v>
      </c>
      <c r="C288" s="15" t="s">
        <v>530</v>
      </c>
      <c r="D288" s="15" t="s">
        <v>531</v>
      </c>
      <c r="E288" s="16" t="s">
        <v>532</v>
      </c>
      <c r="F288" s="15" t="s">
        <v>1638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796</v>
      </c>
      <c r="Q288" s="8" t="s">
        <v>232</v>
      </c>
      <c r="R288" s="18">
        <v>200</v>
      </c>
      <c r="S288" s="47">
        <v>80.599999999999994</v>
      </c>
      <c r="T288" s="46">
        <f t="shared" si="10"/>
        <v>16119.999999999998</v>
      </c>
      <c r="U288" s="46">
        <f t="shared" si="11"/>
        <v>18054.400000000001</v>
      </c>
      <c r="V288" s="36"/>
      <c r="W288" s="48">
        <v>2017</v>
      </c>
      <c r="X288" s="29"/>
    </row>
    <row r="289" spans="1:24" s="13" customFormat="1" ht="102" x14ac:dyDescent="0.25">
      <c r="A289" s="4" t="s">
        <v>1120</v>
      </c>
      <c r="B289" s="5" t="s">
        <v>26</v>
      </c>
      <c r="C289" s="15" t="s">
        <v>1639</v>
      </c>
      <c r="D289" s="15" t="s">
        <v>1640</v>
      </c>
      <c r="E289" s="16" t="s">
        <v>416</v>
      </c>
      <c r="F289" s="15" t="s">
        <v>1641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778</v>
      </c>
      <c r="Q289" s="8" t="s">
        <v>228</v>
      </c>
      <c r="R289" s="18">
        <v>150</v>
      </c>
      <c r="S289" s="47">
        <v>3211.6</v>
      </c>
      <c r="T289" s="46">
        <f t="shared" si="10"/>
        <v>481740</v>
      </c>
      <c r="U289" s="46">
        <f t="shared" si="11"/>
        <v>539548.80000000005</v>
      </c>
      <c r="V289" s="36"/>
      <c r="W289" s="48">
        <v>2017</v>
      </c>
      <c r="X289" s="29"/>
    </row>
    <row r="290" spans="1:24" s="13" customFormat="1" ht="102" x14ac:dyDescent="0.25">
      <c r="A290" s="4" t="s">
        <v>1121</v>
      </c>
      <c r="B290" s="5" t="s">
        <v>26</v>
      </c>
      <c r="C290" s="15" t="s">
        <v>479</v>
      </c>
      <c r="D290" s="15" t="s">
        <v>480</v>
      </c>
      <c r="E290" s="16" t="s">
        <v>481</v>
      </c>
      <c r="F290" s="15" t="s">
        <v>1642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796</v>
      </c>
      <c r="Q290" s="8" t="s">
        <v>232</v>
      </c>
      <c r="R290" s="18">
        <v>1000</v>
      </c>
      <c r="S290" s="47">
        <v>24.8</v>
      </c>
      <c r="T290" s="46">
        <f t="shared" si="10"/>
        <v>24800</v>
      </c>
      <c r="U290" s="46">
        <f t="shared" si="11"/>
        <v>27776.000000000004</v>
      </c>
      <c r="V290" s="36"/>
      <c r="W290" s="48">
        <v>2017</v>
      </c>
      <c r="X290" s="5"/>
    </row>
    <row r="291" spans="1:24" s="13" customFormat="1" ht="102" x14ac:dyDescent="0.25">
      <c r="A291" s="4" t="s">
        <v>1122</v>
      </c>
      <c r="B291" s="5" t="s">
        <v>26</v>
      </c>
      <c r="C291" s="15" t="s">
        <v>479</v>
      </c>
      <c r="D291" s="15" t="s">
        <v>480</v>
      </c>
      <c r="E291" s="16" t="s">
        <v>481</v>
      </c>
      <c r="F291" s="15" t="s">
        <v>1643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796</v>
      </c>
      <c r="Q291" s="8" t="s">
        <v>232</v>
      </c>
      <c r="R291" s="18">
        <v>1500</v>
      </c>
      <c r="S291" s="47">
        <v>24.8</v>
      </c>
      <c r="T291" s="46">
        <f t="shared" si="10"/>
        <v>37200</v>
      </c>
      <c r="U291" s="46">
        <f t="shared" si="11"/>
        <v>41664.000000000007</v>
      </c>
      <c r="V291" s="36"/>
      <c r="W291" s="48">
        <v>2017</v>
      </c>
      <c r="X291" s="29"/>
    </row>
    <row r="292" spans="1:24" s="13" customFormat="1" ht="102" x14ac:dyDescent="0.25">
      <c r="A292" s="4" t="s">
        <v>1123</v>
      </c>
      <c r="B292" s="5" t="s">
        <v>26</v>
      </c>
      <c r="C292" s="15" t="s">
        <v>479</v>
      </c>
      <c r="D292" s="15" t="s">
        <v>480</v>
      </c>
      <c r="E292" s="16" t="s">
        <v>481</v>
      </c>
      <c r="F292" s="15" t="s">
        <v>482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796</v>
      </c>
      <c r="Q292" s="8" t="s">
        <v>232</v>
      </c>
      <c r="R292" s="18">
        <v>2000</v>
      </c>
      <c r="S292" s="47">
        <v>93</v>
      </c>
      <c r="T292" s="46">
        <f t="shared" si="10"/>
        <v>186000</v>
      </c>
      <c r="U292" s="46">
        <f t="shared" si="11"/>
        <v>208320.00000000003</v>
      </c>
      <c r="V292" s="36"/>
      <c r="W292" s="48">
        <v>2017</v>
      </c>
      <c r="X292" s="29"/>
    </row>
    <row r="293" spans="1:24" s="13" customFormat="1" ht="102" x14ac:dyDescent="0.25">
      <c r="A293" s="4" t="s">
        <v>1124</v>
      </c>
      <c r="B293" s="5" t="s">
        <v>26</v>
      </c>
      <c r="C293" s="15" t="s">
        <v>1644</v>
      </c>
      <c r="D293" s="15" t="s">
        <v>523</v>
      </c>
      <c r="E293" s="16" t="s">
        <v>524</v>
      </c>
      <c r="F293" s="15" t="s">
        <v>1645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796</v>
      </c>
      <c r="Q293" s="8" t="s">
        <v>232</v>
      </c>
      <c r="R293" s="18">
        <v>2000</v>
      </c>
      <c r="S293" s="47">
        <v>74.400000000000006</v>
      </c>
      <c r="T293" s="46">
        <f t="shared" si="10"/>
        <v>148800</v>
      </c>
      <c r="U293" s="46">
        <f t="shared" si="11"/>
        <v>166656.00000000003</v>
      </c>
      <c r="V293" s="36"/>
      <c r="W293" s="48">
        <v>2017</v>
      </c>
      <c r="X293" s="5"/>
    </row>
    <row r="294" spans="1:24" s="13" customFormat="1" ht="102" x14ac:dyDescent="0.25">
      <c r="A294" s="4" t="s">
        <v>1125</v>
      </c>
      <c r="B294" s="5" t="s">
        <v>26</v>
      </c>
      <c r="C294" s="15" t="s">
        <v>509</v>
      </c>
      <c r="D294" s="15" t="s">
        <v>510</v>
      </c>
      <c r="E294" s="16" t="s">
        <v>511</v>
      </c>
      <c r="F294" s="15" t="s">
        <v>1646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778</v>
      </c>
      <c r="Q294" s="8" t="s">
        <v>228</v>
      </c>
      <c r="R294" s="18">
        <v>500</v>
      </c>
      <c r="S294" s="47">
        <v>148.80000000000001</v>
      </c>
      <c r="T294" s="46">
        <f t="shared" si="10"/>
        <v>74400</v>
      </c>
      <c r="U294" s="46">
        <f t="shared" si="11"/>
        <v>83328.000000000015</v>
      </c>
      <c r="V294" s="36"/>
      <c r="W294" s="48">
        <v>2017</v>
      </c>
      <c r="X294" s="29"/>
    </row>
    <row r="295" spans="1:24" s="13" customFormat="1" ht="102" x14ac:dyDescent="0.25">
      <c r="A295" s="4" t="s">
        <v>1126</v>
      </c>
      <c r="B295" s="5" t="s">
        <v>26</v>
      </c>
      <c r="C295" s="15" t="s">
        <v>1647</v>
      </c>
      <c r="D295" s="15" t="s">
        <v>581</v>
      </c>
      <c r="E295" s="16" t="s">
        <v>1648</v>
      </c>
      <c r="F295" s="15" t="s">
        <v>1649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872</v>
      </c>
      <c r="Q295" s="8" t="s">
        <v>384</v>
      </c>
      <c r="R295" s="18">
        <v>5</v>
      </c>
      <c r="S295" s="47">
        <v>6076</v>
      </c>
      <c r="T295" s="46">
        <f t="shared" si="10"/>
        <v>30380</v>
      </c>
      <c r="U295" s="46">
        <f t="shared" si="11"/>
        <v>34025.600000000006</v>
      </c>
      <c r="V295" s="36"/>
      <c r="W295" s="48">
        <v>2017</v>
      </c>
      <c r="X295" s="29"/>
    </row>
    <row r="296" spans="1:24" s="13" customFormat="1" ht="102" x14ac:dyDescent="0.25">
      <c r="A296" s="4" t="s">
        <v>1127</v>
      </c>
      <c r="B296" s="5" t="s">
        <v>26</v>
      </c>
      <c r="C296" s="15" t="s">
        <v>1650</v>
      </c>
      <c r="D296" s="15" t="s">
        <v>1346</v>
      </c>
      <c r="E296" s="16" t="s">
        <v>1651</v>
      </c>
      <c r="F296" s="15" t="s">
        <v>1652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796</v>
      </c>
      <c r="Q296" s="8" t="s">
        <v>232</v>
      </c>
      <c r="R296" s="18">
        <v>80</v>
      </c>
      <c r="S296" s="47">
        <v>909.85</v>
      </c>
      <c r="T296" s="46">
        <f t="shared" si="10"/>
        <v>72788</v>
      </c>
      <c r="U296" s="46">
        <f t="shared" si="11"/>
        <v>81522.560000000012</v>
      </c>
      <c r="V296" s="36"/>
      <c r="W296" s="48">
        <v>2017</v>
      </c>
      <c r="X296" s="5"/>
    </row>
    <row r="297" spans="1:24" s="13" customFormat="1" ht="102" x14ac:dyDescent="0.25">
      <c r="A297" s="4" t="s">
        <v>1128</v>
      </c>
      <c r="B297" s="5" t="s">
        <v>26</v>
      </c>
      <c r="C297" s="15" t="s">
        <v>495</v>
      </c>
      <c r="D297" s="15" t="s">
        <v>496</v>
      </c>
      <c r="E297" s="16" t="s">
        <v>497</v>
      </c>
      <c r="F297" s="15" t="s">
        <v>1653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796</v>
      </c>
      <c r="Q297" s="8" t="s">
        <v>232</v>
      </c>
      <c r="R297" s="18">
        <v>800</v>
      </c>
      <c r="S297" s="47">
        <v>43.4</v>
      </c>
      <c r="T297" s="46">
        <f t="shared" si="10"/>
        <v>34720</v>
      </c>
      <c r="U297" s="46">
        <f t="shared" si="11"/>
        <v>38886.400000000001</v>
      </c>
      <c r="V297" s="36"/>
      <c r="W297" s="48">
        <v>2017</v>
      </c>
      <c r="X297" s="29"/>
    </row>
    <row r="298" spans="1:24" s="13" customFormat="1" ht="102" x14ac:dyDescent="0.25">
      <c r="A298" s="4" t="s">
        <v>1129</v>
      </c>
      <c r="B298" s="5" t="s">
        <v>26</v>
      </c>
      <c r="C298" s="15" t="s">
        <v>492</v>
      </c>
      <c r="D298" s="15" t="s">
        <v>493</v>
      </c>
      <c r="E298" s="16" t="s">
        <v>494</v>
      </c>
      <c r="F298" s="15" t="s">
        <v>1654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796</v>
      </c>
      <c r="Q298" s="8" t="s">
        <v>232</v>
      </c>
      <c r="R298" s="18">
        <v>10</v>
      </c>
      <c r="S298" s="47">
        <v>111.6</v>
      </c>
      <c r="T298" s="46">
        <f t="shared" si="10"/>
        <v>1116</v>
      </c>
      <c r="U298" s="46">
        <f t="shared" si="11"/>
        <v>1249.92</v>
      </c>
      <c r="V298" s="36"/>
      <c r="W298" s="48">
        <v>2017</v>
      </c>
      <c r="X298" s="29"/>
    </row>
    <row r="299" spans="1:24" s="13" customFormat="1" ht="102" x14ac:dyDescent="0.25">
      <c r="A299" s="4" t="s">
        <v>1130</v>
      </c>
      <c r="B299" s="5" t="s">
        <v>26</v>
      </c>
      <c r="C299" s="15" t="s">
        <v>515</v>
      </c>
      <c r="D299" s="15" t="s">
        <v>516</v>
      </c>
      <c r="E299" s="16" t="s">
        <v>517</v>
      </c>
      <c r="F299" s="15" t="s">
        <v>1655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796</v>
      </c>
      <c r="Q299" s="8" t="s">
        <v>232</v>
      </c>
      <c r="R299" s="18">
        <v>1000</v>
      </c>
      <c r="S299" s="47">
        <v>111.6</v>
      </c>
      <c r="T299" s="46">
        <f t="shared" si="10"/>
        <v>111600</v>
      </c>
      <c r="U299" s="46">
        <f t="shared" si="11"/>
        <v>124992.00000000001</v>
      </c>
      <c r="V299" s="36"/>
      <c r="W299" s="48">
        <v>2017</v>
      </c>
      <c r="X299" s="5"/>
    </row>
    <row r="300" spans="1:24" s="13" customFormat="1" ht="102" x14ac:dyDescent="0.25">
      <c r="A300" s="4" t="s">
        <v>1131</v>
      </c>
      <c r="B300" s="5" t="s">
        <v>26</v>
      </c>
      <c r="C300" s="15" t="s">
        <v>541</v>
      </c>
      <c r="D300" s="15" t="s">
        <v>542</v>
      </c>
      <c r="E300" s="16" t="s">
        <v>543</v>
      </c>
      <c r="F300" s="15" t="s">
        <v>544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796</v>
      </c>
      <c r="Q300" s="8" t="s">
        <v>232</v>
      </c>
      <c r="R300" s="18">
        <v>50</v>
      </c>
      <c r="S300" s="47">
        <v>198.4</v>
      </c>
      <c r="T300" s="46">
        <f t="shared" si="10"/>
        <v>9920</v>
      </c>
      <c r="U300" s="46">
        <f t="shared" si="11"/>
        <v>11110.400000000001</v>
      </c>
      <c r="V300" s="36"/>
      <c r="W300" s="48">
        <v>2017</v>
      </c>
      <c r="X300" s="29"/>
    </row>
    <row r="301" spans="1:24" s="13" customFormat="1" ht="102" x14ac:dyDescent="0.25">
      <c r="A301" s="4" t="s">
        <v>1132</v>
      </c>
      <c r="B301" s="5" t="s">
        <v>26</v>
      </c>
      <c r="C301" s="15" t="s">
        <v>1656</v>
      </c>
      <c r="D301" s="15" t="s">
        <v>1657</v>
      </c>
      <c r="E301" s="16" t="s">
        <v>1658</v>
      </c>
      <c r="F301" s="15" t="s">
        <v>1659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778</v>
      </c>
      <c r="Q301" s="8" t="s">
        <v>228</v>
      </c>
      <c r="R301" s="18">
        <v>3</v>
      </c>
      <c r="S301" s="47">
        <v>1984</v>
      </c>
      <c r="T301" s="46">
        <f t="shared" si="10"/>
        <v>5952</v>
      </c>
      <c r="U301" s="46">
        <f t="shared" si="11"/>
        <v>6666.2400000000007</v>
      </c>
      <c r="V301" s="36"/>
      <c r="W301" s="48">
        <v>2017</v>
      </c>
      <c r="X301" s="29"/>
    </row>
    <row r="302" spans="1:24" s="13" customFormat="1" ht="102" x14ac:dyDescent="0.25">
      <c r="A302" s="4" t="s">
        <v>1133</v>
      </c>
      <c r="B302" s="5" t="s">
        <v>26</v>
      </c>
      <c r="C302" s="15" t="s">
        <v>538</v>
      </c>
      <c r="D302" s="15" t="s">
        <v>539</v>
      </c>
      <c r="E302" s="16" t="s">
        <v>540</v>
      </c>
      <c r="F302" s="16" t="s">
        <v>1660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166</v>
      </c>
      <c r="Q302" s="8" t="s">
        <v>34</v>
      </c>
      <c r="R302" s="18">
        <v>5</v>
      </c>
      <c r="S302" s="47">
        <v>892.8</v>
      </c>
      <c r="T302" s="46">
        <f t="shared" si="10"/>
        <v>4464</v>
      </c>
      <c r="U302" s="46">
        <f t="shared" si="11"/>
        <v>4999.68</v>
      </c>
      <c r="V302" s="36"/>
      <c r="W302" s="48">
        <v>2017</v>
      </c>
      <c r="X302" s="5"/>
    </row>
    <row r="303" spans="1:24" s="13" customFormat="1" ht="102" x14ac:dyDescent="0.25">
      <c r="A303" s="4" t="s">
        <v>1134</v>
      </c>
      <c r="B303" s="5" t="s">
        <v>26</v>
      </c>
      <c r="C303" s="15" t="s">
        <v>395</v>
      </c>
      <c r="D303" s="15" t="s">
        <v>396</v>
      </c>
      <c r="E303" s="16" t="s">
        <v>381</v>
      </c>
      <c r="F303" s="15" t="s">
        <v>1661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778</v>
      </c>
      <c r="Q303" s="8" t="s">
        <v>228</v>
      </c>
      <c r="R303" s="18">
        <v>3</v>
      </c>
      <c r="S303" s="47">
        <v>520.79999999999995</v>
      </c>
      <c r="T303" s="46">
        <f t="shared" si="10"/>
        <v>1562.3999999999999</v>
      </c>
      <c r="U303" s="46">
        <f t="shared" si="11"/>
        <v>1749.8879999999999</v>
      </c>
      <c r="V303" s="36"/>
      <c r="W303" s="48">
        <v>2017</v>
      </c>
      <c r="X303" s="29"/>
    </row>
    <row r="304" spans="1:24" s="13" customFormat="1" ht="102" x14ac:dyDescent="0.25">
      <c r="A304" s="4" t="s">
        <v>1135</v>
      </c>
      <c r="B304" s="5" t="s">
        <v>26</v>
      </c>
      <c r="C304" s="15" t="s">
        <v>1662</v>
      </c>
      <c r="D304" s="15" t="s">
        <v>1663</v>
      </c>
      <c r="E304" s="16" t="s">
        <v>1664</v>
      </c>
      <c r="F304" s="15" t="s">
        <v>1665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778</v>
      </c>
      <c r="Q304" s="8" t="s">
        <v>228</v>
      </c>
      <c r="R304" s="18">
        <v>4000</v>
      </c>
      <c r="S304" s="47">
        <v>55.8</v>
      </c>
      <c r="T304" s="46">
        <f t="shared" si="10"/>
        <v>223200</v>
      </c>
      <c r="U304" s="46">
        <f t="shared" si="11"/>
        <v>249984.00000000003</v>
      </c>
      <c r="V304" s="36"/>
      <c r="W304" s="48">
        <v>2017</v>
      </c>
      <c r="X304" s="29"/>
    </row>
    <row r="305" spans="1:24" s="13" customFormat="1" ht="102" x14ac:dyDescent="0.25">
      <c r="A305" s="4" t="s">
        <v>1136</v>
      </c>
      <c r="B305" s="5" t="s">
        <v>26</v>
      </c>
      <c r="C305" s="12" t="s">
        <v>533</v>
      </c>
      <c r="D305" s="12" t="s">
        <v>534</v>
      </c>
      <c r="E305" s="12" t="s">
        <v>535</v>
      </c>
      <c r="F305" s="15" t="s">
        <v>1666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 t="s">
        <v>536</v>
      </c>
      <c r="Q305" s="8" t="s">
        <v>537</v>
      </c>
      <c r="R305" s="18">
        <v>50</v>
      </c>
      <c r="S305" s="47">
        <v>62</v>
      </c>
      <c r="T305" s="46">
        <f t="shared" si="10"/>
        <v>3100</v>
      </c>
      <c r="U305" s="46">
        <f t="shared" si="11"/>
        <v>3472.0000000000005</v>
      </c>
      <c r="V305" s="36"/>
      <c r="W305" s="48">
        <v>2017</v>
      </c>
      <c r="X305" s="5"/>
    </row>
    <row r="306" spans="1:24" s="13" customFormat="1" ht="102" x14ac:dyDescent="0.25">
      <c r="A306" s="4" t="s">
        <v>1137</v>
      </c>
      <c r="B306" s="5" t="s">
        <v>26</v>
      </c>
      <c r="C306" s="15" t="s">
        <v>1667</v>
      </c>
      <c r="D306" s="15" t="s">
        <v>1668</v>
      </c>
      <c r="E306" s="16" t="s">
        <v>1669</v>
      </c>
      <c r="F306" s="15" t="s">
        <v>1670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796</v>
      </c>
      <c r="Q306" s="8" t="s">
        <v>232</v>
      </c>
      <c r="R306" s="18">
        <v>100</v>
      </c>
      <c r="S306" s="47">
        <v>31</v>
      </c>
      <c r="T306" s="46">
        <f t="shared" si="10"/>
        <v>3100</v>
      </c>
      <c r="U306" s="46">
        <f t="shared" si="11"/>
        <v>3472.0000000000005</v>
      </c>
      <c r="V306" s="36"/>
      <c r="W306" s="48">
        <v>2017</v>
      </c>
      <c r="X306" s="29"/>
    </row>
    <row r="307" spans="1:24" s="13" customFormat="1" ht="102" x14ac:dyDescent="0.25">
      <c r="A307" s="4" t="s">
        <v>1138</v>
      </c>
      <c r="B307" s="5" t="s">
        <v>26</v>
      </c>
      <c r="C307" s="15" t="s">
        <v>462</v>
      </c>
      <c r="D307" s="15" t="s">
        <v>463</v>
      </c>
      <c r="E307" s="16" t="s">
        <v>381</v>
      </c>
      <c r="F307" s="15" t="s">
        <v>1671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872</v>
      </c>
      <c r="Q307" s="8" t="s">
        <v>384</v>
      </c>
      <c r="R307" s="18">
        <v>10</v>
      </c>
      <c r="S307" s="47">
        <v>272.8</v>
      </c>
      <c r="T307" s="46">
        <f t="shared" si="10"/>
        <v>2728</v>
      </c>
      <c r="U307" s="46">
        <f t="shared" si="11"/>
        <v>3055.36</v>
      </c>
      <c r="V307" s="36"/>
      <c r="W307" s="48">
        <v>2017</v>
      </c>
      <c r="X307" s="29"/>
    </row>
    <row r="308" spans="1:24" s="13" customFormat="1" ht="102" x14ac:dyDescent="0.25">
      <c r="A308" s="4" t="s">
        <v>1139</v>
      </c>
      <c r="B308" s="5" t="s">
        <v>26</v>
      </c>
      <c r="C308" s="15" t="s">
        <v>460</v>
      </c>
      <c r="D308" s="15" t="s">
        <v>461</v>
      </c>
      <c r="E308" s="16" t="s">
        <v>381</v>
      </c>
      <c r="F308" s="15" t="s">
        <v>1672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872</v>
      </c>
      <c r="Q308" s="8" t="s">
        <v>384</v>
      </c>
      <c r="R308" s="18">
        <v>100</v>
      </c>
      <c r="S308" s="47">
        <v>458.8</v>
      </c>
      <c r="T308" s="46">
        <f t="shared" si="10"/>
        <v>45880</v>
      </c>
      <c r="U308" s="46">
        <f t="shared" si="11"/>
        <v>51385.600000000006</v>
      </c>
      <c r="V308" s="36"/>
      <c r="W308" s="48">
        <v>2017</v>
      </c>
      <c r="X308" s="5"/>
    </row>
    <row r="309" spans="1:24" s="13" customFormat="1" ht="102" x14ac:dyDescent="0.25">
      <c r="A309" s="4" t="s">
        <v>1140</v>
      </c>
      <c r="B309" s="5" t="s">
        <v>26</v>
      </c>
      <c r="C309" s="15" t="s">
        <v>1673</v>
      </c>
      <c r="D309" s="15" t="s">
        <v>329</v>
      </c>
      <c r="E309" s="16" t="s">
        <v>1674</v>
      </c>
      <c r="F309" s="15" t="s">
        <v>1675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112</v>
      </c>
      <c r="Q309" s="8" t="s">
        <v>223</v>
      </c>
      <c r="R309" s="18">
        <v>4</v>
      </c>
      <c r="S309" s="47">
        <v>3193</v>
      </c>
      <c r="T309" s="46">
        <f t="shared" si="10"/>
        <v>12772</v>
      </c>
      <c r="U309" s="46">
        <f t="shared" si="11"/>
        <v>14304.640000000001</v>
      </c>
      <c r="V309" s="36"/>
      <c r="W309" s="48">
        <v>2017</v>
      </c>
      <c r="X309" s="29"/>
    </row>
    <row r="310" spans="1:24" s="13" customFormat="1" ht="102" x14ac:dyDescent="0.25">
      <c r="A310" s="4" t="s">
        <v>1141</v>
      </c>
      <c r="B310" s="5" t="s">
        <v>26</v>
      </c>
      <c r="C310" s="15" t="s">
        <v>464</v>
      </c>
      <c r="D310" s="15" t="s">
        <v>465</v>
      </c>
      <c r="E310" s="16" t="s">
        <v>466</v>
      </c>
      <c r="F310" s="15" t="s">
        <v>1676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872</v>
      </c>
      <c r="Q310" s="8" t="s">
        <v>384</v>
      </c>
      <c r="R310" s="18">
        <v>20</v>
      </c>
      <c r="S310" s="47">
        <v>985.8</v>
      </c>
      <c r="T310" s="46">
        <f t="shared" si="10"/>
        <v>19716</v>
      </c>
      <c r="U310" s="46">
        <f t="shared" si="11"/>
        <v>22081.920000000002</v>
      </c>
      <c r="V310" s="36"/>
      <c r="W310" s="48">
        <v>2017</v>
      </c>
      <c r="X310" s="29"/>
    </row>
    <row r="311" spans="1:24" s="13" customFormat="1" ht="102" x14ac:dyDescent="0.25">
      <c r="A311" s="4" t="s">
        <v>1142</v>
      </c>
      <c r="B311" s="5" t="s">
        <v>26</v>
      </c>
      <c r="C311" s="15" t="s">
        <v>522</v>
      </c>
      <c r="D311" s="15" t="s">
        <v>523</v>
      </c>
      <c r="E311" s="16" t="s">
        <v>524</v>
      </c>
      <c r="F311" s="15" t="s">
        <v>525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778</v>
      </c>
      <c r="Q311" s="8" t="s">
        <v>228</v>
      </c>
      <c r="R311" s="18">
        <v>900</v>
      </c>
      <c r="S311" s="47">
        <v>1860</v>
      </c>
      <c r="T311" s="46">
        <f t="shared" ref="T311:T374" si="12">R311*S311</f>
        <v>1674000</v>
      </c>
      <c r="U311" s="46">
        <f t="shared" ref="U311:U374" si="13">T311*1.12</f>
        <v>1874880.0000000002</v>
      </c>
      <c r="V311" s="36"/>
      <c r="W311" s="48">
        <v>2017</v>
      </c>
      <c r="X311" s="5"/>
    </row>
    <row r="312" spans="1:24" s="13" customFormat="1" ht="102" x14ac:dyDescent="0.25">
      <c r="A312" s="4" t="s">
        <v>1143</v>
      </c>
      <c r="B312" s="5" t="s">
        <v>26</v>
      </c>
      <c r="C312" s="15" t="s">
        <v>1677</v>
      </c>
      <c r="D312" s="15" t="s">
        <v>523</v>
      </c>
      <c r="E312" s="16" t="s">
        <v>1678</v>
      </c>
      <c r="F312" s="15" t="s">
        <v>549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778</v>
      </c>
      <c r="Q312" s="8" t="s">
        <v>228</v>
      </c>
      <c r="R312" s="18">
        <v>10000</v>
      </c>
      <c r="S312" s="47">
        <v>62</v>
      </c>
      <c r="T312" s="46">
        <f t="shared" si="12"/>
        <v>620000</v>
      </c>
      <c r="U312" s="46">
        <f t="shared" si="13"/>
        <v>694400.00000000012</v>
      </c>
      <c r="V312" s="36"/>
      <c r="W312" s="48">
        <v>2017</v>
      </c>
      <c r="X312" s="29"/>
    </row>
    <row r="313" spans="1:24" s="13" customFormat="1" ht="102" x14ac:dyDescent="0.25">
      <c r="A313" s="4" t="s">
        <v>1144</v>
      </c>
      <c r="B313" s="5" t="s">
        <v>26</v>
      </c>
      <c r="C313" s="15" t="s">
        <v>379</v>
      </c>
      <c r="D313" s="15" t="s">
        <v>380</v>
      </c>
      <c r="E313" s="16" t="s">
        <v>381</v>
      </c>
      <c r="F313" s="15" t="s">
        <v>1679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778</v>
      </c>
      <c r="Q313" s="8" t="s">
        <v>228</v>
      </c>
      <c r="R313" s="18">
        <v>300</v>
      </c>
      <c r="S313" s="47">
        <v>272.8</v>
      </c>
      <c r="T313" s="46">
        <f t="shared" si="12"/>
        <v>81840</v>
      </c>
      <c r="U313" s="46">
        <f t="shared" si="13"/>
        <v>91660.800000000003</v>
      </c>
      <c r="V313" s="36"/>
      <c r="W313" s="48">
        <v>2017</v>
      </c>
      <c r="X313" s="29"/>
    </row>
    <row r="314" spans="1:24" s="13" customFormat="1" ht="102" x14ac:dyDescent="0.25">
      <c r="A314" s="4" t="s">
        <v>1145</v>
      </c>
      <c r="B314" s="5" t="s">
        <v>26</v>
      </c>
      <c r="C314" s="15" t="s">
        <v>486</v>
      </c>
      <c r="D314" s="15" t="s">
        <v>487</v>
      </c>
      <c r="E314" s="16" t="s">
        <v>488</v>
      </c>
      <c r="F314" s="15" t="s">
        <v>1680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>
        <v>166</v>
      </c>
      <c r="Q314" s="8" t="s">
        <v>34</v>
      </c>
      <c r="R314" s="18">
        <v>20</v>
      </c>
      <c r="S314" s="47">
        <v>4340</v>
      </c>
      <c r="T314" s="46">
        <f t="shared" si="12"/>
        <v>86800</v>
      </c>
      <c r="U314" s="46">
        <f t="shared" si="13"/>
        <v>97216.000000000015</v>
      </c>
      <c r="V314" s="36"/>
      <c r="W314" s="48">
        <v>2017</v>
      </c>
      <c r="X314" s="5"/>
    </row>
    <row r="315" spans="1:24" s="13" customFormat="1" ht="102" x14ac:dyDescent="0.25">
      <c r="A315" s="4" t="s">
        <v>1146</v>
      </c>
      <c r="B315" s="5" t="s">
        <v>26</v>
      </c>
      <c r="C315" s="15" t="s">
        <v>1681</v>
      </c>
      <c r="D315" s="15" t="s">
        <v>1682</v>
      </c>
      <c r="E315" s="16" t="s">
        <v>1683</v>
      </c>
      <c r="F315" s="15" t="s">
        <v>1684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778</v>
      </c>
      <c r="Q315" s="8" t="s">
        <v>228</v>
      </c>
      <c r="R315" s="18">
        <v>50</v>
      </c>
      <c r="S315" s="47">
        <v>4687.2</v>
      </c>
      <c r="T315" s="46">
        <f t="shared" si="12"/>
        <v>234360</v>
      </c>
      <c r="U315" s="46">
        <f t="shared" si="13"/>
        <v>262483.20000000001</v>
      </c>
      <c r="V315" s="36"/>
      <c r="W315" s="48">
        <v>2017</v>
      </c>
      <c r="X315" s="29"/>
    </row>
    <row r="316" spans="1:24" s="13" customFormat="1" ht="102" x14ac:dyDescent="0.25">
      <c r="A316" s="4" t="s">
        <v>1147</v>
      </c>
      <c r="B316" s="5" t="s">
        <v>26</v>
      </c>
      <c r="C316" s="15" t="s">
        <v>489</v>
      </c>
      <c r="D316" s="15" t="s">
        <v>490</v>
      </c>
      <c r="E316" s="16" t="s">
        <v>491</v>
      </c>
      <c r="F316" s="15" t="s">
        <v>490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166</v>
      </c>
      <c r="Q316" s="8" t="s">
        <v>34</v>
      </c>
      <c r="R316" s="18">
        <v>20</v>
      </c>
      <c r="S316" s="47">
        <v>1860</v>
      </c>
      <c r="T316" s="46">
        <f t="shared" si="12"/>
        <v>37200</v>
      </c>
      <c r="U316" s="46">
        <f t="shared" si="13"/>
        <v>41664.000000000007</v>
      </c>
      <c r="V316" s="36"/>
      <c r="W316" s="48">
        <v>2017</v>
      </c>
      <c r="X316" s="29"/>
    </row>
    <row r="317" spans="1:24" s="13" customFormat="1" ht="102" x14ac:dyDescent="0.25">
      <c r="A317" s="4" t="s">
        <v>1148</v>
      </c>
      <c r="B317" s="5" t="s">
        <v>26</v>
      </c>
      <c r="C317" s="15" t="s">
        <v>1685</v>
      </c>
      <c r="D317" s="15" t="s">
        <v>470</v>
      </c>
      <c r="E317" s="16" t="s">
        <v>381</v>
      </c>
      <c r="F317" s="15" t="s">
        <v>547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166</v>
      </c>
      <c r="Q317" s="8" t="s">
        <v>34</v>
      </c>
      <c r="R317" s="18">
        <v>10</v>
      </c>
      <c r="S317" s="47">
        <v>644.79999999999995</v>
      </c>
      <c r="T317" s="46">
        <f t="shared" si="12"/>
        <v>6448</v>
      </c>
      <c r="U317" s="46">
        <f t="shared" si="13"/>
        <v>7221.7600000000011</v>
      </c>
      <c r="V317" s="36"/>
      <c r="W317" s="48">
        <v>2017</v>
      </c>
      <c r="X317" s="5"/>
    </row>
    <row r="318" spans="1:24" s="13" customFormat="1" ht="102" x14ac:dyDescent="0.25">
      <c r="A318" s="4" t="s">
        <v>1149</v>
      </c>
      <c r="B318" s="5" t="s">
        <v>26</v>
      </c>
      <c r="C318" s="15" t="s">
        <v>1686</v>
      </c>
      <c r="D318" s="15" t="s">
        <v>551</v>
      </c>
      <c r="E318" s="16" t="s">
        <v>1687</v>
      </c>
      <c r="F318" s="15" t="s">
        <v>1688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715</v>
      </c>
      <c r="Q318" s="8" t="s">
        <v>501</v>
      </c>
      <c r="R318" s="18">
        <v>2000</v>
      </c>
      <c r="S318" s="47">
        <v>49.6</v>
      </c>
      <c r="T318" s="46">
        <f t="shared" si="12"/>
        <v>99200</v>
      </c>
      <c r="U318" s="46">
        <f t="shared" si="13"/>
        <v>111104.00000000001</v>
      </c>
      <c r="V318" s="36"/>
      <c r="W318" s="48">
        <v>2017</v>
      </c>
      <c r="X318" s="29"/>
    </row>
    <row r="319" spans="1:24" s="13" customFormat="1" ht="102" x14ac:dyDescent="0.25">
      <c r="A319" s="4" t="s">
        <v>1150</v>
      </c>
      <c r="B319" s="5" t="s">
        <v>26</v>
      </c>
      <c r="C319" s="15" t="s">
        <v>550</v>
      </c>
      <c r="D319" s="15" t="s">
        <v>551</v>
      </c>
      <c r="E319" s="16" t="s">
        <v>552</v>
      </c>
      <c r="F319" s="15" t="s">
        <v>553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715</v>
      </c>
      <c r="Q319" s="8" t="s">
        <v>501</v>
      </c>
      <c r="R319" s="18">
        <v>3000</v>
      </c>
      <c r="S319" s="47">
        <v>31</v>
      </c>
      <c r="T319" s="46">
        <f t="shared" si="12"/>
        <v>93000</v>
      </c>
      <c r="U319" s="46">
        <f t="shared" si="13"/>
        <v>104160.00000000001</v>
      </c>
      <c r="V319" s="36"/>
      <c r="W319" s="48">
        <v>2017</v>
      </c>
      <c r="X319" s="29"/>
    </row>
    <row r="320" spans="1:24" s="13" customFormat="1" ht="102" x14ac:dyDescent="0.25">
      <c r="A320" s="4" t="s">
        <v>1151</v>
      </c>
      <c r="B320" s="5" t="s">
        <v>26</v>
      </c>
      <c r="C320" s="15" t="s">
        <v>512</v>
      </c>
      <c r="D320" s="15" t="s">
        <v>513</v>
      </c>
      <c r="E320" s="16" t="s">
        <v>514</v>
      </c>
      <c r="F320" s="15" t="s">
        <v>1689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 t="s">
        <v>270</v>
      </c>
      <c r="Q320" s="8" t="s">
        <v>250</v>
      </c>
      <c r="R320" s="18">
        <v>60</v>
      </c>
      <c r="S320" s="47">
        <v>4478.88</v>
      </c>
      <c r="T320" s="46">
        <f t="shared" si="12"/>
        <v>268732.79999999999</v>
      </c>
      <c r="U320" s="46">
        <f t="shared" si="13"/>
        <v>300980.73600000003</v>
      </c>
      <c r="V320" s="36"/>
      <c r="W320" s="48">
        <v>2017</v>
      </c>
      <c r="X320" s="5"/>
    </row>
    <row r="321" spans="1:24" s="13" customFormat="1" ht="102" x14ac:dyDescent="0.25">
      <c r="A321" s="4" t="s">
        <v>1152</v>
      </c>
      <c r="B321" s="5" t="s">
        <v>26</v>
      </c>
      <c r="C321" s="15" t="s">
        <v>1690</v>
      </c>
      <c r="D321" s="15" t="s">
        <v>1691</v>
      </c>
      <c r="E321" s="16" t="s">
        <v>381</v>
      </c>
      <c r="F321" s="15" t="s">
        <v>1692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778</v>
      </c>
      <c r="Q321" s="8" t="s">
        <v>228</v>
      </c>
      <c r="R321" s="18">
        <v>10</v>
      </c>
      <c r="S321" s="47">
        <v>310</v>
      </c>
      <c r="T321" s="46">
        <f t="shared" si="12"/>
        <v>3100</v>
      </c>
      <c r="U321" s="46">
        <f t="shared" si="13"/>
        <v>3472.0000000000005</v>
      </c>
      <c r="V321" s="36"/>
      <c r="W321" s="48">
        <v>2017</v>
      </c>
      <c r="X321" s="29"/>
    </row>
    <row r="322" spans="1:24" s="13" customFormat="1" ht="102" x14ac:dyDescent="0.25">
      <c r="A322" s="4" t="s">
        <v>1153</v>
      </c>
      <c r="B322" s="5" t="s">
        <v>26</v>
      </c>
      <c r="C322" s="15" t="s">
        <v>1693</v>
      </c>
      <c r="D322" s="15" t="s">
        <v>548</v>
      </c>
      <c r="E322" s="16" t="s">
        <v>1694</v>
      </c>
      <c r="F322" s="15" t="s">
        <v>1695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778</v>
      </c>
      <c r="Q322" s="8" t="s">
        <v>228</v>
      </c>
      <c r="R322" s="18">
        <v>50</v>
      </c>
      <c r="S322" s="47">
        <v>7440</v>
      </c>
      <c r="T322" s="46">
        <f t="shared" si="12"/>
        <v>372000</v>
      </c>
      <c r="U322" s="46">
        <f t="shared" si="13"/>
        <v>416640.00000000006</v>
      </c>
      <c r="V322" s="36"/>
      <c r="W322" s="48">
        <v>2017</v>
      </c>
      <c r="X322" s="29"/>
    </row>
    <row r="323" spans="1:24" s="13" customFormat="1" ht="102" x14ac:dyDescent="0.25">
      <c r="A323" s="4" t="s">
        <v>1154</v>
      </c>
      <c r="B323" s="5" t="s">
        <v>26</v>
      </c>
      <c r="C323" s="15" t="s">
        <v>1696</v>
      </c>
      <c r="D323" s="15" t="s">
        <v>1697</v>
      </c>
      <c r="E323" s="16" t="s">
        <v>1698</v>
      </c>
      <c r="F323" s="15" t="s">
        <v>1699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796</v>
      </c>
      <c r="Q323" s="8" t="s">
        <v>232</v>
      </c>
      <c r="R323" s="18">
        <v>300</v>
      </c>
      <c r="S323" s="47">
        <v>68.2</v>
      </c>
      <c r="T323" s="46">
        <f t="shared" si="12"/>
        <v>20460</v>
      </c>
      <c r="U323" s="46">
        <f t="shared" si="13"/>
        <v>22915.200000000001</v>
      </c>
      <c r="V323" s="36"/>
      <c r="W323" s="48">
        <v>2017</v>
      </c>
      <c r="X323" s="5"/>
    </row>
    <row r="324" spans="1:24" s="13" customFormat="1" ht="102" x14ac:dyDescent="0.25">
      <c r="A324" s="4" t="s">
        <v>1155</v>
      </c>
      <c r="B324" s="5" t="s">
        <v>26</v>
      </c>
      <c r="C324" s="15" t="s">
        <v>483</v>
      </c>
      <c r="D324" s="15" t="s">
        <v>484</v>
      </c>
      <c r="E324" s="16" t="s">
        <v>485</v>
      </c>
      <c r="F324" s="15" t="s">
        <v>1700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881</v>
      </c>
      <c r="Q324" s="8" t="s">
        <v>185</v>
      </c>
      <c r="R324" s="18">
        <v>30</v>
      </c>
      <c r="S324" s="47">
        <v>3720</v>
      </c>
      <c r="T324" s="46">
        <f t="shared" si="12"/>
        <v>111600</v>
      </c>
      <c r="U324" s="46">
        <f t="shared" si="13"/>
        <v>124992.00000000001</v>
      </c>
      <c r="V324" s="36"/>
      <c r="W324" s="48">
        <v>2017</v>
      </c>
      <c r="X324" s="29"/>
    </row>
    <row r="325" spans="1:24" s="13" customFormat="1" ht="102" x14ac:dyDescent="0.25">
      <c r="A325" s="4" t="s">
        <v>1156</v>
      </c>
      <c r="B325" s="5" t="s">
        <v>26</v>
      </c>
      <c r="C325" s="15" t="s">
        <v>483</v>
      </c>
      <c r="D325" s="15" t="s">
        <v>484</v>
      </c>
      <c r="E325" s="16" t="s">
        <v>485</v>
      </c>
      <c r="F325" s="15" t="s">
        <v>1701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881</v>
      </c>
      <c r="Q325" s="8" t="s">
        <v>185</v>
      </c>
      <c r="R325" s="18">
        <v>30</v>
      </c>
      <c r="S325" s="47">
        <v>4092</v>
      </c>
      <c r="T325" s="46">
        <f t="shared" si="12"/>
        <v>122760</v>
      </c>
      <c r="U325" s="46">
        <f t="shared" si="13"/>
        <v>137491.20000000001</v>
      </c>
      <c r="V325" s="36"/>
      <c r="W325" s="48">
        <v>2017</v>
      </c>
      <c r="X325" s="29"/>
    </row>
    <row r="326" spans="1:24" s="13" customFormat="1" ht="102" x14ac:dyDescent="0.25">
      <c r="A326" s="4" t="s">
        <v>1157</v>
      </c>
      <c r="B326" s="5" t="s">
        <v>26</v>
      </c>
      <c r="C326" s="15" t="s">
        <v>1702</v>
      </c>
      <c r="D326" s="15" t="s">
        <v>423</v>
      </c>
      <c r="E326" s="16" t="s">
        <v>424</v>
      </c>
      <c r="F326" s="15" t="s">
        <v>1703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778</v>
      </c>
      <c r="Q326" s="8" t="s">
        <v>228</v>
      </c>
      <c r="R326" s="18">
        <v>100</v>
      </c>
      <c r="S326" s="47">
        <v>1444.6</v>
      </c>
      <c r="T326" s="46">
        <f t="shared" si="12"/>
        <v>144460</v>
      </c>
      <c r="U326" s="46">
        <f t="shared" si="13"/>
        <v>161795.20000000001</v>
      </c>
      <c r="V326" s="36"/>
      <c r="W326" s="48">
        <v>2017</v>
      </c>
      <c r="X326" s="5"/>
    </row>
    <row r="327" spans="1:24" s="13" customFormat="1" ht="102" x14ac:dyDescent="0.25">
      <c r="A327" s="4" t="s">
        <v>1158</v>
      </c>
      <c r="B327" s="5" t="s">
        <v>26</v>
      </c>
      <c r="C327" s="15" t="s">
        <v>451</v>
      </c>
      <c r="D327" s="15" t="s">
        <v>452</v>
      </c>
      <c r="E327" s="16" t="s">
        <v>453</v>
      </c>
      <c r="F327" s="15" t="s">
        <v>454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872</v>
      </c>
      <c r="Q327" s="8" t="s">
        <v>384</v>
      </c>
      <c r="R327" s="18">
        <v>500</v>
      </c>
      <c r="S327" s="47">
        <v>80.599999999999994</v>
      </c>
      <c r="T327" s="46">
        <f t="shared" si="12"/>
        <v>40300</v>
      </c>
      <c r="U327" s="46">
        <f t="shared" si="13"/>
        <v>45136.000000000007</v>
      </c>
      <c r="V327" s="36"/>
      <c r="W327" s="48">
        <v>2017</v>
      </c>
      <c r="X327" s="29"/>
    </row>
    <row r="328" spans="1:24" s="13" customFormat="1" ht="102" x14ac:dyDescent="0.25">
      <c r="A328" s="4" t="s">
        <v>1159</v>
      </c>
      <c r="B328" s="5" t="s">
        <v>26</v>
      </c>
      <c r="C328" s="15" t="s">
        <v>1704</v>
      </c>
      <c r="D328" s="15" t="s">
        <v>142</v>
      </c>
      <c r="E328" s="16" t="s">
        <v>1705</v>
      </c>
      <c r="F328" s="15" t="s">
        <v>1706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796</v>
      </c>
      <c r="Q328" s="8" t="s">
        <v>232</v>
      </c>
      <c r="R328" s="18">
        <v>150</v>
      </c>
      <c r="S328" s="47">
        <v>186</v>
      </c>
      <c r="T328" s="46">
        <f t="shared" si="12"/>
        <v>27900</v>
      </c>
      <c r="U328" s="46">
        <f t="shared" si="13"/>
        <v>31248.000000000004</v>
      </c>
      <c r="V328" s="36"/>
      <c r="W328" s="48">
        <v>2017</v>
      </c>
      <c r="X328" s="29"/>
    </row>
    <row r="329" spans="1:24" s="13" customFormat="1" ht="102" x14ac:dyDescent="0.25">
      <c r="A329" s="4" t="s">
        <v>1160</v>
      </c>
      <c r="B329" s="5" t="s">
        <v>26</v>
      </c>
      <c r="C329" s="15" t="s">
        <v>545</v>
      </c>
      <c r="D329" s="15" t="s">
        <v>142</v>
      </c>
      <c r="E329" s="16" t="s">
        <v>546</v>
      </c>
      <c r="F329" s="15" t="s">
        <v>1707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796</v>
      </c>
      <c r="Q329" s="8" t="s">
        <v>232</v>
      </c>
      <c r="R329" s="18">
        <v>100</v>
      </c>
      <c r="S329" s="47">
        <v>192.2</v>
      </c>
      <c r="T329" s="46">
        <f t="shared" si="12"/>
        <v>19220</v>
      </c>
      <c r="U329" s="46">
        <f t="shared" si="13"/>
        <v>21526.400000000001</v>
      </c>
      <c r="V329" s="36"/>
      <c r="W329" s="48">
        <v>2017</v>
      </c>
      <c r="X329" s="5"/>
    </row>
    <row r="330" spans="1:24" s="13" customFormat="1" ht="102" x14ac:dyDescent="0.25">
      <c r="A330" s="4" t="s">
        <v>1161</v>
      </c>
      <c r="B330" s="5" t="s">
        <v>26</v>
      </c>
      <c r="C330" s="15" t="s">
        <v>455</v>
      </c>
      <c r="D330" s="15" t="s">
        <v>456</v>
      </c>
      <c r="E330" s="16" t="s">
        <v>457</v>
      </c>
      <c r="F330" s="15" t="s">
        <v>1708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166</v>
      </c>
      <c r="Q330" s="8" t="s">
        <v>34</v>
      </c>
      <c r="R330" s="18">
        <v>1</v>
      </c>
      <c r="S330" s="47">
        <v>1674</v>
      </c>
      <c r="T330" s="46">
        <f t="shared" si="12"/>
        <v>1674</v>
      </c>
      <c r="U330" s="46">
        <f t="shared" si="13"/>
        <v>1874.88</v>
      </c>
      <c r="V330" s="36"/>
      <c r="W330" s="48">
        <v>2017</v>
      </c>
      <c r="X330" s="29"/>
    </row>
    <row r="331" spans="1:24" s="13" customFormat="1" ht="102" x14ac:dyDescent="0.25">
      <c r="A331" s="4" t="s">
        <v>1162</v>
      </c>
      <c r="B331" s="5" t="s">
        <v>26</v>
      </c>
      <c r="C331" s="15" t="s">
        <v>518</v>
      </c>
      <c r="D331" s="15" t="s">
        <v>519</v>
      </c>
      <c r="E331" s="16" t="s">
        <v>520</v>
      </c>
      <c r="F331" s="15" t="s">
        <v>521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796</v>
      </c>
      <c r="Q331" s="8" t="s">
        <v>232</v>
      </c>
      <c r="R331" s="18">
        <v>5</v>
      </c>
      <c r="S331" s="47">
        <v>248</v>
      </c>
      <c r="T331" s="46">
        <f t="shared" si="12"/>
        <v>1240</v>
      </c>
      <c r="U331" s="46">
        <f t="shared" si="13"/>
        <v>1388.8000000000002</v>
      </c>
      <c r="V331" s="36"/>
      <c r="W331" s="48">
        <v>2017</v>
      </c>
      <c r="X331" s="29"/>
    </row>
    <row r="332" spans="1:24" s="13" customFormat="1" ht="102" x14ac:dyDescent="0.25">
      <c r="A332" s="4" t="s">
        <v>1163</v>
      </c>
      <c r="B332" s="5" t="s">
        <v>26</v>
      </c>
      <c r="C332" s="15" t="s">
        <v>1709</v>
      </c>
      <c r="D332" s="15" t="s">
        <v>519</v>
      </c>
      <c r="E332" s="16" t="s">
        <v>1710</v>
      </c>
      <c r="F332" s="15" t="s">
        <v>1711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796</v>
      </c>
      <c r="Q332" s="8" t="s">
        <v>232</v>
      </c>
      <c r="R332" s="18">
        <v>10</v>
      </c>
      <c r="S332" s="47">
        <v>334.8</v>
      </c>
      <c r="T332" s="46">
        <f t="shared" si="12"/>
        <v>3348</v>
      </c>
      <c r="U332" s="46">
        <f t="shared" si="13"/>
        <v>3749.76</v>
      </c>
      <c r="V332" s="36"/>
      <c r="W332" s="48">
        <v>2017</v>
      </c>
      <c r="X332" s="5"/>
    </row>
    <row r="333" spans="1:24" s="13" customFormat="1" ht="140.25" x14ac:dyDescent="0.25">
      <c r="A333" s="4" t="s">
        <v>1164</v>
      </c>
      <c r="B333" s="5" t="s">
        <v>26</v>
      </c>
      <c r="C333" s="15" t="s">
        <v>1712</v>
      </c>
      <c r="D333" s="15" t="s">
        <v>519</v>
      </c>
      <c r="E333" s="16" t="s">
        <v>1713</v>
      </c>
      <c r="F333" s="15" t="s">
        <v>1714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796</v>
      </c>
      <c r="Q333" s="8" t="s">
        <v>232</v>
      </c>
      <c r="R333" s="18">
        <v>5</v>
      </c>
      <c r="S333" s="47">
        <v>248</v>
      </c>
      <c r="T333" s="46">
        <f t="shared" si="12"/>
        <v>1240</v>
      </c>
      <c r="U333" s="46">
        <f t="shared" si="13"/>
        <v>1388.8000000000002</v>
      </c>
      <c r="V333" s="36"/>
      <c r="W333" s="48">
        <v>2017</v>
      </c>
      <c r="X333" s="29"/>
    </row>
    <row r="334" spans="1:24" s="13" customFormat="1" ht="102" x14ac:dyDescent="0.25">
      <c r="A334" s="4" t="s">
        <v>1165</v>
      </c>
      <c r="B334" s="5" t="s">
        <v>26</v>
      </c>
      <c r="C334" s="15" t="s">
        <v>1715</v>
      </c>
      <c r="D334" s="15" t="s">
        <v>1716</v>
      </c>
      <c r="E334" s="16" t="s">
        <v>1717</v>
      </c>
      <c r="F334" s="15" t="s">
        <v>1718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778</v>
      </c>
      <c r="Q334" s="8" t="s">
        <v>228</v>
      </c>
      <c r="R334" s="18">
        <v>60</v>
      </c>
      <c r="S334" s="47">
        <v>5704</v>
      </c>
      <c r="T334" s="46">
        <f t="shared" si="12"/>
        <v>342240</v>
      </c>
      <c r="U334" s="46">
        <f t="shared" si="13"/>
        <v>383308.80000000005</v>
      </c>
      <c r="V334" s="36"/>
      <c r="W334" s="48">
        <v>2017</v>
      </c>
      <c r="X334" s="29"/>
    </row>
    <row r="335" spans="1:24" s="13" customFormat="1" ht="102" x14ac:dyDescent="0.25">
      <c r="A335" s="4" t="s">
        <v>1166</v>
      </c>
      <c r="B335" s="5" t="s">
        <v>26</v>
      </c>
      <c r="C335" s="15" t="s">
        <v>445</v>
      </c>
      <c r="D335" s="15" t="s">
        <v>403</v>
      </c>
      <c r="E335" s="16" t="s">
        <v>372</v>
      </c>
      <c r="F335" s="15" t="s">
        <v>1719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778</v>
      </c>
      <c r="Q335" s="8" t="s">
        <v>228</v>
      </c>
      <c r="R335" s="18">
        <v>40</v>
      </c>
      <c r="S335" s="47">
        <v>601.4</v>
      </c>
      <c r="T335" s="46">
        <f t="shared" si="12"/>
        <v>24056</v>
      </c>
      <c r="U335" s="46">
        <f t="shared" si="13"/>
        <v>26942.720000000001</v>
      </c>
      <c r="V335" s="36"/>
      <c r="W335" s="48">
        <v>2017</v>
      </c>
      <c r="X335" s="5"/>
    </row>
    <row r="336" spans="1:24" s="13" customFormat="1" ht="102" x14ac:dyDescent="0.25">
      <c r="A336" s="4" t="s">
        <v>660</v>
      </c>
      <c r="B336" s="5" t="s">
        <v>26</v>
      </c>
      <c r="C336" s="15" t="s">
        <v>436</v>
      </c>
      <c r="D336" s="15" t="s">
        <v>437</v>
      </c>
      <c r="E336" s="16" t="s">
        <v>416</v>
      </c>
      <c r="F336" s="15" t="s">
        <v>1720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778</v>
      </c>
      <c r="Q336" s="8" t="s">
        <v>228</v>
      </c>
      <c r="R336" s="18">
        <v>160</v>
      </c>
      <c r="S336" s="47">
        <v>657.2</v>
      </c>
      <c r="T336" s="46">
        <f t="shared" si="12"/>
        <v>105152</v>
      </c>
      <c r="U336" s="46">
        <f t="shared" si="13"/>
        <v>117770.24000000001</v>
      </c>
      <c r="V336" s="36"/>
      <c r="W336" s="48">
        <v>2017</v>
      </c>
      <c r="X336" s="29"/>
    </row>
    <row r="337" spans="1:24" s="13" customFormat="1" ht="102" x14ac:dyDescent="0.25">
      <c r="A337" s="4" t="s">
        <v>661</v>
      </c>
      <c r="B337" s="5" t="s">
        <v>26</v>
      </c>
      <c r="C337" s="15" t="s">
        <v>420</v>
      </c>
      <c r="D337" s="15" t="s">
        <v>421</v>
      </c>
      <c r="E337" s="16" t="s">
        <v>422</v>
      </c>
      <c r="F337" s="15" t="s">
        <v>1721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872</v>
      </c>
      <c r="Q337" s="8" t="s">
        <v>384</v>
      </c>
      <c r="R337" s="18">
        <v>120</v>
      </c>
      <c r="S337" s="47">
        <v>2845.8</v>
      </c>
      <c r="T337" s="46">
        <f t="shared" si="12"/>
        <v>341496</v>
      </c>
      <c r="U337" s="46">
        <f t="shared" si="13"/>
        <v>382475.52000000002</v>
      </c>
      <c r="V337" s="36"/>
      <c r="W337" s="48">
        <v>2017</v>
      </c>
      <c r="X337" s="29"/>
    </row>
    <row r="338" spans="1:24" s="13" customFormat="1" ht="102" x14ac:dyDescent="0.25">
      <c r="A338" s="4" t="s">
        <v>662</v>
      </c>
      <c r="B338" s="5" t="s">
        <v>26</v>
      </c>
      <c r="C338" s="15" t="s">
        <v>382</v>
      </c>
      <c r="D338" s="15" t="s">
        <v>383</v>
      </c>
      <c r="E338" s="16" t="s">
        <v>378</v>
      </c>
      <c r="F338" s="15" t="s">
        <v>1722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872</v>
      </c>
      <c r="Q338" s="8" t="s">
        <v>384</v>
      </c>
      <c r="R338" s="18">
        <v>100</v>
      </c>
      <c r="S338" s="47">
        <v>124</v>
      </c>
      <c r="T338" s="46">
        <f t="shared" si="12"/>
        <v>12400</v>
      </c>
      <c r="U338" s="46">
        <f t="shared" si="13"/>
        <v>13888.000000000002</v>
      </c>
      <c r="V338" s="36"/>
      <c r="W338" s="48">
        <v>2017</v>
      </c>
      <c r="X338" s="5"/>
    </row>
    <row r="339" spans="1:24" s="13" customFormat="1" ht="102" x14ac:dyDescent="0.25">
      <c r="A339" s="4" t="s">
        <v>663</v>
      </c>
      <c r="B339" s="5" t="s">
        <v>26</v>
      </c>
      <c r="C339" s="15" t="s">
        <v>1723</v>
      </c>
      <c r="D339" s="15" t="s">
        <v>1724</v>
      </c>
      <c r="E339" s="16" t="s">
        <v>1725</v>
      </c>
      <c r="F339" s="15" t="s">
        <v>1726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796</v>
      </c>
      <c r="Q339" s="8" t="s">
        <v>232</v>
      </c>
      <c r="R339" s="18">
        <v>10</v>
      </c>
      <c r="S339" s="47">
        <v>799.8</v>
      </c>
      <c r="T339" s="46">
        <f t="shared" si="12"/>
        <v>7998</v>
      </c>
      <c r="U339" s="46">
        <f t="shared" si="13"/>
        <v>8957.76</v>
      </c>
      <c r="V339" s="36"/>
      <c r="W339" s="48">
        <v>2017</v>
      </c>
      <c r="X339" s="29"/>
    </row>
    <row r="340" spans="1:24" s="13" customFormat="1" ht="102" x14ac:dyDescent="0.25">
      <c r="A340" s="4" t="s">
        <v>664</v>
      </c>
      <c r="B340" s="5" t="s">
        <v>26</v>
      </c>
      <c r="C340" s="15" t="s">
        <v>503</v>
      </c>
      <c r="D340" s="15" t="s">
        <v>502</v>
      </c>
      <c r="E340" s="16" t="s">
        <v>504</v>
      </c>
      <c r="F340" s="15" t="s">
        <v>1727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796</v>
      </c>
      <c r="Q340" s="8" t="s">
        <v>232</v>
      </c>
      <c r="R340" s="18">
        <v>500</v>
      </c>
      <c r="S340" s="47">
        <v>23.01</v>
      </c>
      <c r="T340" s="46">
        <f t="shared" si="12"/>
        <v>11505</v>
      </c>
      <c r="U340" s="46">
        <f t="shared" si="13"/>
        <v>12885.6</v>
      </c>
      <c r="V340" s="36"/>
      <c r="W340" s="48">
        <v>2017</v>
      </c>
      <c r="X340" s="29"/>
    </row>
    <row r="341" spans="1:24" s="13" customFormat="1" ht="102" x14ac:dyDescent="0.25">
      <c r="A341" s="4" t="s">
        <v>665</v>
      </c>
      <c r="B341" s="5" t="s">
        <v>26</v>
      </c>
      <c r="C341" s="15" t="s">
        <v>507</v>
      </c>
      <c r="D341" s="15" t="s">
        <v>502</v>
      </c>
      <c r="E341" s="16" t="s">
        <v>508</v>
      </c>
      <c r="F341" s="15" t="s">
        <v>1728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796</v>
      </c>
      <c r="Q341" s="8" t="s">
        <v>232</v>
      </c>
      <c r="R341" s="18">
        <v>500</v>
      </c>
      <c r="S341" s="47">
        <v>14.2</v>
      </c>
      <c r="T341" s="46">
        <f t="shared" si="12"/>
        <v>7100</v>
      </c>
      <c r="U341" s="46">
        <f t="shared" si="13"/>
        <v>7952.0000000000009</v>
      </c>
      <c r="V341" s="36"/>
      <c r="W341" s="48">
        <v>2017</v>
      </c>
      <c r="X341" s="5"/>
    </row>
    <row r="342" spans="1:24" s="13" customFormat="1" ht="102" x14ac:dyDescent="0.25">
      <c r="A342" s="4" t="s">
        <v>666</v>
      </c>
      <c r="B342" s="5" t="s">
        <v>26</v>
      </c>
      <c r="C342" s="15" t="s">
        <v>505</v>
      </c>
      <c r="D342" s="15" t="s">
        <v>502</v>
      </c>
      <c r="E342" s="16" t="s">
        <v>506</v>
      </c>
      <c r="F342" s="15" t="s">
        <v>1729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796</v>
      </c>
      <c r="Q342" s="8" t="s">
        <v>232</v>
      </c>
      <c r="R342" s="18">
        <v>1000</v>
      </c>
      <c r="S342" s="47">
        <v>16.18</v>
      </c>
      <c r="T342" s="46">
        <f t="shared" si="12"/>
        <v>16180</v>
      </c>
      <c r="U342" s="46">
        <f t="shared" si="13"/>
        <v>18121.600000000002</v>
      </c>
      <c r="V342" s="36"/>
      <c r="W342" s="48">
        <v>2017</v>
      </c>
      <c r="X342" s="29"/>
    </row>
    <row r="343" spans="1:24" s="13" customFormat="1" ht="165.75" x14ac:dyDescent="0.25">
      <c r="A343" s="4" t="s">
        <v>667</v>
      </c>
      <c r="B343" s="5" t="s">
        <v>26</v>
      </c>
      <c r="C343" s="15" t="s">
        <v>1730</v>
      </c>
      <c r="D343" s="15" t="s">
        <v>1731</v>
      </c>
      <c r="E343" s="16" t="s">
        <v>1732</v>
      </c>
      <c r="F343" s="15" t="s">
        <v>1733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778</v>
      </c>
      <c r="Q343" s="8" t="s">
        <v>228</v>
      </c>
      <c r="R343" s="18">
        <v>1000</v>
      </c>
      <c r="S343" s="47">
        <v>424.7</v>
      </c>
      <c r="T343" s="46">
        <f t="shared" si="12"/>
        <v>424700</v>
      </c>
      <c r="U343" s="46">
        <f t="shared" si="13"/>
        <v>475664.00000000006</v>
      </c>
      <c r="V343" s="36"/>
      <c r="W343" s="48">
        <v>2017</v>
      </c>
      <c r="X343" s="29"/>
    </row>
    <row r="344" spans="1:24" s="13" customFormat="1" ht="102" x14ac:dyDescent="0.25">
      <c r="A344" s="4" t="s">
        <v>668</v>
      </c>
      <c r="B344" s="5" t="s">
        <v>26</v>
      </c>
      <c r="C344" s="15" t="s">
        <v>474</v>
      </c>
      <c r="D344" s="15" t="s">
        <v>305</v>
      </c>
      <c r="E344" s="16" t="s">
        <v>475</v>
      </c>
      <c r="F344" s="15" t="s">
        <v>1734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5111</v>
      </c>
      <c r="Q344" s="8" t="s">
        <v>250</v>
      </c>
      <c r="R344" s="18">
        <v>50</v>
      </c>
      <c r="S344" s="47">
        <v>136.4</v>
      </c>
      <c r="T344" s="46">
        <f t="shared" si="12"/>
        <v>6820</v>
      </c>
      <c r="U344" s="46">
        <f t="shared" si="13"/>
        <v>7638.4000000000005</v>
      </c>
      <c r="V344" s="36"/>
      <c r="W344" s="48">
        <v>2017</v>
      </c>
      <c r="X344" s="5"/>
    </row>
    <row r="345" spans="1:24" s="13" customFormat="1" ht="102" x14ac:dyDescent="0.25">
      <c r="A345" s="4" t="s">
        <v>669</v>
      </c>
      <c r="B345" s="5" t="s">
        <v>26</v>
      </c>
      <c r="C345" s="15" t="s">
        <v>474</v>
      </c>
      <c r="D345" s="15" t="s">
        <v>305</v>
      </c>
      <c r="E345" s="16" t="s">
        <v>475</v>
      </c>
      <c r="F345" s="15" t="s">
        <v>1735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5111</v>
      </c>
      <c r="Q345" s="8" t="s">
        <v>250</v>
      </c>
      <c r="R345" s="18">
        <v>30</v>
      </c>
      <c r="S345" s="47">
        <v>136.4</v>
      </c>
      <c r="T345" s="46">
        <f t="shared" si="12"/>
        <v>4092</v>
      </c>
      <c r="U345" s="46">
        <f t="shared" si="13"/>
        <v>4583.0400000000009</v>
      </c>
      <c r="V345" s="36"/>
      <c r="W345" s="48">
        <v>2017</v>
      </c>
      <c r="X345" s="29"/>
    </row>
    <row r="346" spans="1:24" s="13" customFormat="1" ht="102" x14ac:dyDescent="0.25">
      <c r="A346" s="4" t="s">
        <v>670</v>
      </c>
      <c r="B346" s="5" t="s">
        <v>26</v>
      </c>
      <c r="C346" s="15" t="s">
        <v>474</v>
      </c>
      <c r="D346" s="15" t="s">
        <v>305</v>
      </c>
      <c r="E346" s="16" t="s">
        <v>475</v>
      </c>
      <c r="F346" s="15" t="s">
        <v>1736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5111</v>
      </c>
      <c r="Q346" s="8" t="s">
        <v>250</v>
      </c>
      <c r="R346" s="18">
        <v>50</v>
      </c>
      <c r="S346" s="47">
        <v>142.6</v>
      </c>
      <c r="T346" s="46">
        <f t="shared" si="12"/>
        <v>7130</v>
      </c>
      <c r="U346" s="46">
        <f t="shared" si="13"/>
        <v>7985.6</v>
      </c>
      <c r="V346" s="36"/>
      <c r="W346" s="48">
        <v>2017</v>
      </c>
      <c r="X346" s="29"/>
    </row>
    <row r="347" spans="1:24" s="13" customFormat="1" ht="102" x14ac:dyDescent="0.25">
      <c r="A347" s="4" t="s">
        <v>671</v>
      </c>
      <c r="B347" s="5" t="s">
        <v>26</v>
      </c>
      <c r="C347" s="15" t="s">
        <v>474</v>
      </c>
      <c r="D347" s="15" t="s">
        <v>305</v>
      </c>
      <c r="E347" s="16" t="s">
        <v>475</v>
      </c>
      <c r="F347" s="15" t="s">
        <v>1737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5111</v>
      </c>
      <c r="Q347" s="8" t="s">
        <v>250</v>
      </c>
      <c r="R347" s="18">
        <v>30</v>
      </c>
      <c r="S347" s="47">
        <v>164.3</v>
      </c>
      <c r="T347" s="46">
        <f t="shared" si="12"/>
        <v>4929</v>
      </c>
      <c r="U347" s="46">
        <f t="shared" si="13"/>
        <v>5520.4800000000005</v>
      </c>
      <c r="V347" s="36"/>
      <c r="W347" s="48">
        <v>2017</v>
      </c>
      <c r="X347" s="5"/>
    </row>
    <row r="348" spans="1:24" s="13" customFormat="1" ht="51" x14ac:dyDescent="0.25">
      <c r="A348" s="4" t="s">
        <v>672</v>
      </c>
      <c r="B348" s="5" t="s">
        <v>26</v>
      </c>
      <c r="C348" s="15" t="s">
        <v>472</v>
      </c>
      <c r="D348" s="15" t="s">
        <v>473</v>
      </c>
      <c r="E348" s="16" t="s">
        <v>471</v>
      </c>
      <c r="F348" s="15" t="s">
        <v>1738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36" t="s">
        <v>31</v>
      </c>
      <c r="M348" s="36" t="s">
        <v>32</v>
      </c>
      <c r="N348" s="36" t="s">
        <v>1582</v>
      </c>
      <c r="O348" s="36" t="s">
        <v>1355</v>
      </c>
      <c r="P348" s="8">
        <v>778</v>
      </c>
      <c r="Q348" s="8" t="s">
        <v>228</v>
      </c>
      <c r="R348" s="18">
        <v>30</v>
      </c>
      <c r="S348" s="47">
        <v>148.80000000000001</v>
      </c>
      <c r="T348" s="46">
        <f t="shared" si="12"/>
        <v>4464</v>
      </c>
      <c r="U348" s="46">
        <f t="shared" si="13"/>
        <v>4999.68</v>
      </c>
      <c r="V348" s="36"/>
      <c r="W348" s="48">
        <v>2017</v>
      </c>
      <c r="X348" s="29"/>
    </row>
    <row r="349" spans="1:24" s="13" customFormat="1" ht="102" x14ac:dyDescent="0.25">
      <c r="A349" s="4" t="s">
        <v>673</v>
      </c>
      <c r="B349" s="5" t="s">
        <v>26</v>
      </c>
      <c r="C349" s="15" t="s">
        <v>474</v>
      </c>
      <c r="D349" s="15" t="s">
        <v>305</v>
      </c>
      <c r="E349" s="16" t="s">
        <v>475</v>
      </c>
      <c r="F349" s="15" t="s">
        <v>1739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5111</v>
      </c>
      <c r="Q349" s="8" t="s">
        <v>250</v>
      </c>
      <c r="R349" s="18">
        <v>50</v>
      </c>
      <c r="S349" s="47">
        <v>210.8</v>
      </c>
      <c r="T349" s="46">
        <f t="shared" si="12"/>
        <v>10540</v>
      </c>
      <c r="U349" s="46">
        <f t="shared" si="13"/>
        <v>11804.800000000001</v>
      </c>
      <c r="V349" s="36"/>
      <c r="W349" s="48">
        <v>2017</v>
      </c>
      <c r="X349" s="29"/>
    </row>
    <row r="350" spans="1:24" s="13" customFormat="1" ht="102" x14ac:dyDescent="0.25">
      <c r="A350" s="4" t="s">
        <v>674</v>
      </c>
      <c r="B350" s="5" t="s">
        <v>26</v>
      </c>
      <c r="C350" s="15" t="s">
        <v>474</v>
      </c>
      <c r="D350" s="15" t="s">
        <v>305</v>
      </c>
      <c r="E350" s="16" t="s">
        <v>475</v>
      </c>
      <c r="F350" s="15" t="s">
        <v>1740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5111</v>
      </c>
      <c r="Q350" s="8" t="s">
        <v>250</v>
      </c>
      <c r="R350" s="18">
        <v>100</v>
      </c>
      <c r="S350" s="47">
        <v>260.39999999999998</v>
      </c>
      <c r="T350" s="46">
        <f t="shared" si="12"/>
        <v>26039.999999999996</v>
      </c>
      <c r="U350" s="46">
        <f t="shared" si="13"/>
        <v>29164.799999999999</v>
      </c>
      <c r="V350" s="36"/>
      <c r="W350" s="48">
        <v>2017</v>
      </c>
      <c r="X350" s="5"/>
    </row>
    <row r="351" spans="1:24" s="13" customFormat="1" ht="102" x14ac:dyDescent="0.25">
      <c r="A351" s="4" t="s">
        <v>675</v>
      </c>
      <c r="B351" s="5" t="s">
        <v>26</v>
      </c>
      <c r="C351" s="15" t="s">
        <v>474</v>
      </c>
      <c r="D351" s="15" t="s">
        <v>305</v>
      </c>
      <c r="E351" s="16" t="s">
        <v>475</v>
      </c>
      <c r="F351" s="15" t="s">
        <v>1741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5111</v>
      </c>
      <c r="Q351" s="8" t="s">
        <v>250</v>
      </c>
      <c r="R351" s="18">
        <v>100</v>
      </c>
      <c r="S351" s="47">
        <v>272.8</v>
      </c>
      <c r="T351" s="46">
        <f t="shared" si="12"/>
        <v>27280</v>
      </c>
      <c r="U351" s="46">
        <f t="shared" si="13"/>
        <v>30553.600000000002</v>
      </c>
      <c r="V351" s="36"/>
      <c r="W351" s="48">
        <v>2017</v>
      </c>
      <c r="X351" s="29"/>
    </row>
    <row r="352" spans="1:24" s="13" customFormat="1" ht="102" x14ac:dyDescent="0.25">
      <c r="A352" s="4" t="s">
        <v>676</v>
      </c>
      <c r="B352" s="5" t="s">
        <v>26</v>
      </c>
      <c r="C352" s="15" t="s">
        <v>474</v>
      </c>
      <c r="D352" s="15" t="s">
        <v>305</v>
      </c>
      <c r="E352" s="16" t="s">
        <v>475</v>
      </c>
      <c r="F352" s="15" t="s">
        <v>1742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5111</v>
      </c>
      <c r="Q352" s="8" t="s">
        <v>250</v>
      </c>
      <c r="R352" s="18">
        <v>150</v>
      </c>
      <c r="S352" s="47">
        <v>173.6</v>
      </c>
      <c r="T352" s="46">
        <f t="shared" si="12"/>
        <v>26040</v>
      </c>
      <c r="U352" s="46">
        <f t="shared" si="13"/>
        <v>29164.800000000003</v>
      </c>
      <c r="V352" s="36"/>
      <c r="W352" s="48">
        <v>2017</v>
      </c>
      <c r="X352" s="29"/>
    </row>
    <row r="353" spans="1:24" s="13" customFormat="1" ht="102" x14ac:dyDescent="0.25">
      <c r="A353" s="4" t="s">
        <v>677</v>
      </c>
      <c r="B353" s="5" t="s">
        <v>26</v>
      </c>
      <c r="C353" s="15" t="s">
        <v>476</v>
      </c>
      <c r="D353" s="15" t="s">
        <v>477</v>
      </c>
      <c r="E353" s="16" t="s">
        <v>478</v>
      </c>
      <c r="F353" s="15" t="s">
        <v>1743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778</v>
      </c>
      <c r="Q353" s="8" t="s">
        <v>228</v>
      </c>
      <c r="R353" s="18">
        <v>50</v>
      </c>
      <c r="S353" s="47">
        <v>350.92</v>
      </c>
      <c r="T353" s="46">
        <f t="shared" si="12"/>
        <v>17546</v>
      </c>
      <c r="U353" s="46">
        <f t="shared" si="13"/>
        <v>19651.52</v>
      </c>
      <c r="V353" s="36"/>
      <c r="W353" s="48">
        <v>2017</v>
      </c>
      <c r="X353" s="5"/>
    </row>
    <row r="354" spans="1:24" s="13" customFormat="1" ht="102" x14ac:dyDescent="0.25">
      <c r="A354" s="4" t="s">
        <v>678</v>
      </c>
      <c r="B354" s="5" t="s">
        <v>26</v>
      </c>
      <c r="C354" s="15" t="s">
        <v>474</v>
      </c>
      <c r="D354" s="15" t="s">
        <v>305</v>
      </c>
      <c r="E354" s="16" t="s">
        <v>475</v>
      </c>
      <c r="F354" s="15" t="s">
        <v>1744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5111</v>
      </c>
      <c r="Q354" s="8" t="s">
        <v>250</v>
      </c>
      <c r="R354" s="18">
        <v>50</v>
      </c>
      <c r="S354" s="47">
        <v>179.8</v>
      </c>
      <c r="T354" s="46">
        <f t="shared" si="12"/>
        <v>8990</v>
      </c>
      <c r="U354" s="46">
        <f t="shared" si="13"/>
        <v>10068.800000000001</v>
      </c>
      <c r="V354" s="36"/>
      <c r="W354" s="48">
        <v>2017</v>
      </c>
      <c r="X354" s="29"/>
    </row>
    <row r="355" spans="1:24" s="13" customFormat="1" ht="102" x14ac:dyDescent="0.25">
      <c r="A355" s="4" t="s">
        <v>679</v>
      </c>
      <c r="B355" s="5" t="s">
        <v>26</v>
      </c>
      <c r="C355" s="15" t="s">
        <v>474</v>
      </c>
      <c r="D355" s="15" t="s">
        <v>305</v>
      </c>
      <c r="E355" s="16" t="s">
        <v>475</v>
      </c>
      <c r="F355" s="15" t="s">
        <v>1745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5111</v>
      </c>
      <c r="Q355" s="8" t="s">
        <v>250</v>
      </c>
      <c r="R355" s="18">
        <v>50</v>
      </c>
      <c r="S355" s="47">
        <v>186</v>
      </c>
      <c r="T355" s="46">
        <f t="shared" si="12"/>
        <v>9300</v>
      </c>
      <c r="U355" s="46">
        <f t="shared" si="13"/>
        <v>10416.000000000002</v>
      </c>
      <c r="V355" s="36"/>
      <c r="W355" s="48">
        <v>2017</v>
      </c>
      <c r="X355" s="29"/>
    </row>
    <row r="356" spans="1:24" s="13" customFormat="1" ht="102" x14ac:dyDescent="0.25">
      <c r="A356" s="4" t="s">
        <v>680</v>
      </c>
      <c r="B356" s="5" t="s">
        <v>26</v>
      </c>
      <c r="C356" s="15" t="s">
        <v>474</v>
      </c>
      <c r="D356" s="15" t="s">
        <v>305</v>
      </c>
      <c r="E356" s="16" t="s">
        <v>475</v>
      </c>
      <c r="F356" s="15" t="s">
        <v>1746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5" t="s">
        <v>31</v>
      </c>
      <c r="M356" s="5" t="s">
        <v>32</v>
      </c>
      <c r="N356" s="12" t="s">
        <v>1582</v>
      </c>
      <c r="O356" s="12" t="s">
        <v>1355</v>
      </c>
      <c r="P356" s="8">
        <v>5111</v>
      </c>
      <c r="Q356" s="8" t="s">
        <v>250</v>
      </c>
      <c r="R356" s="18">
        <v>50</v>
      </c>
      <c r="S356" s="47">
        <v>155</v>
      </c>
      <c r="T356" s="46">
        <f t="shared" si="12"/>
        <v>7750</v>
      </c>
      <c r="U356" s="46">
        <f t="shared" si="13"/>
        <v>8680</v>
      </c>
      <c r="V356" s="36"/>
      <c r="W356" s="48">
        <v>2017</v>
      </c>
      <c r="X356" s="5"/>
    </row>
    <row r="357" spans="1:24" s="13" customFormat="1" ht="102" x14ac:dyDescent="0.25">
      <c r="A357" s="4" t="s">
        <v>681</v>
      </c>
      <c r="B357" s="5" t="s">
        <v>26</v>
      </c>
      <c r="C357" s="15" t="s">
        <v>474</v>
      </c>
      <c r="D357" s="15" t="s">
        <v>305</v>
      </c>
      <c r="E357" s="16" t="s">
        <v>475</v>
      </c>
      <c r="F357" s="15" t="s">
        <v>1747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5" t="s">
        <v>31</v>
      </c>
      <c r="M357" s="5" t="s">
        <v>32</v>
      </c>
      <c r="N357" s="12" t="s">
        <v>1582</v>
      </c>
      <c r="O357" s="12" t="s">
        <v>1355</v>
      </c>
      <c r="P357" s="8">
        <v>5111</v>
      </c>
      <c r="Q357" s="8" t="s">
        <v>250</v>
      </c>
      <c r="R357" s="18">
        <v>50</v>
      </c>
      <c r="S357" s="47">
        <v>173.6</v>
      </c>
      <c r="T357" s="46">
        <f t="shared" si="12"/>
        <v>8680</v>
      </c>
      <c r="U357" s="46">
        <f t="shared" si="13"/>
        <v>9721.6</v>
      </c>
      <c r="V357" s="36"/>
      <c r="W357" s="48">
        <v>2017</v>
      </c>
      <c r="X357" s="29"/>
    </row>
    <row r="358" spans="1:24" s="13" customFormat="1" ht="102" x14ac:dyDescent="0.25">
      <c r="A358" s="4" t="s">
        <v>682</v>
      </c>
      <c r="B358" s="5" t="s">
        <v>26</v>
      </c>
      <c r="C358" s="15" t="s">
        <v>1387</v>
      </c>
      <c r="D358" s="15" t="s">
        <v>1388</v>
      </c>
      <c r="E358" s="16" t="s">
        <v>1389</v>
      </c>
      <c r="F358" s="15" t="s">
        <v>1748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796</v>
      </c>
      <c r="Q358" s="8" t="s">
        <v>232</v>
      </c>
      <c r="R358" s="18">
        <v>6</v>
      </c>
      <c r="S358" s="47">
        <v>1984</v>
      </c>
      <c r="T358" s="46">
        <f t="shared" si="12"/>
        <v>11904</v>
      </c>
      <c r="U358" s="46">
        <f t="shared" si="13"/>
        <v>13332.480000000001</v>
      </c>
      <c r="V358" s="36"/>
      <c r="W358" s="48">
        <v>2017</v>
      </c>
      <c r="X358" s="29"/>
    </row>
    <row r="359" spans="1:24" s="13" customFormat="1" ht="102" x14ac:dyDescent="0.25">
      <c r="A359" s="4" t="s">
        <v>683</v>
      </c>
      <c r="B359" s="5" t="s">
        <v>26</v>
      </c>
      <c r="C359" s="15" t="s">
        <v>567</v>
      </c>
      <c r="D359" s="15" t="s">
        <v>568</v>
      </c>
      <c r="E359" s="16" t="s">
        <v>569</v>
      </c>
      <c r="F359" s="15" t="s">
        <v>570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5" t="s">
        <v>31</v>
      </c>
      <c r="M359" s="5" t="s">
        <v>32</v>
      </c>
      <c r="N359" s="12" t="s">
        <v>1582</v>
      </c>
      <c r="O359" s="12" t="s">
        <v>1355</v>
      </c>
      <c r="P359" s="8">
        <v>796</v>
      </c>
      <c r="Q359" s="8" t="s">
        <v>232</v>
      </c>
      <c r="R359" s="18">
        <v>1800</v>
      </c>
      <c r="S359" s="47">
        <v>31</v>
      </c>
      <c r="T359" s="46">
        <f t="shared" si="12"/>
        <v>55800</v>
      </c>
      <c r="U359" s="46">
        <f t="shared" si="13"/>
        <v>62496.000000000007</v>
      </c>
      <c r="V359" s="36"/>
      <c r="W359" s="48">
        <v>2017</v>
      </c>
      <c r="X359" s="5"/>
    </row>
    <row r="360" spans="1:24" s="13" customFormat="1" ht="102" x14ac:dyDescent="0.25">
      <c r="A360" s="4" t="s">
        <v>684</v>
      </c>
      <c r="B360" s="5" t="s">
        <v>26</v>
      </c>
      <c r="C360" s="15" t="s">
        <v>571</v>
      </c>
      <c r="D360" s="15" t="s">
        <v>572</v>
      </c>
      <c r="E360" s="16" t="s">
        <v>573</v>
      </c>
      <c r="F360" s="15" t="s">
        <v>1749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5" t="s">
        <v>31</v>
      </c>
      <c r="M360" s="5" t="s">
        <v>32</v>
      </c>
      <c r="N360" s="12" t="s">
        <v>1582</v>
      </c>
      <c r="O360" s="12" t="s">
        <v>1355</v>
      </c>
      <c r="P360" s="8">
        <v>778</v>
      </c>
      <c r="Q360" s="8" t="s">
        <v>228</v>
      </c>
      <c r="R360" s="18">
        <v>200</v>
      </c>
      <c r="S360" s="47">
        <v>229.4</v>
      </c>
      <c r="T360" s="46">
        <f t="shared" si="12"/>
        <v>45880</v>
      </c>
      <c r="U360" s="46">
        <f t="shared" si="13"/>
        <v>51385.600000000006</v>
      </c>
      <c r="V360" s="36"/>
      <c r="W360" s="48">
        <v>2017</v>
      </c>
      <c r="X360" s="29"/>
    </row>
    <row r="361" spans="1:24" s="13" customFormat="1" ht="102" x14ac:dyDescent="0.25">
      <c r="A361" s="4" t="s">
        <v>685</v>
      </c>
      <c r="B361" s="5" t="s">
        <v>26</v>
      </c>
      <c r="C361" s="15" t="s">
        <v>554</v>
      </c>
      <c r="D361" s="15" t="s">
        <v>555</v>
      </c>
      <c r="E361" s="16" t="s">
        <v>556</v>
      </c>
      <c r="F361" s="15" t="s">
        <v>1750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5" t="s">
        <v>31</v>
      </c>
      <c r="M361" s="5" t="s">
        <v>32</v>
      </c>
      <c r="N361" s="12" t="s">
        <v>1582</v>
      </c>
      <c r="O361" s="12" t="s">
        <v>1355</v>
      </c>
      <c r="P361" s="8">
        <v>704</v>
      </c>
      <c r="Q361" s="8" t="s">
        <v>557</v>
      </c>
      <c r="R361" s="18">
        <v>2</v>
      </c>
      <c r="S361" s="47">
        <v>71920</v>
      </c>
      <c r="T361" s="46">
        <f t="shared" si="12"/>
        <v>143840</v>
      </c>
      <c r="U361" s="46">
        <f t="shared" si="13"/>
        <v>161100.80000000002</v>
      </c>
      <c r="V361" s="36"/>
      <c r="W361" s="48">
        <v>2017</v>
      </c>
      <c r="X361" s="29"/>
    </row>
    <row r="362" spans="1:24" s="13" customFormat="1" ht="102" x14ac:dyDescent="0.25">
      <c r="A362" s="4" t="s">
        <v>686</v>
      </c>
      <c r="B362" s="5" t="s">
        <v>26</v>
      </c>
      <c r="C362" s="15" t="s">
        <v>554</v>
      </c>
      <c r="D362" s="15" t="s">
        <v>555</v>
      </c>
      <c r="E362" s="16" t="s">
        <v>556</v>
      </c>
      <c r="F362" s="15" t="s">
        <v>1751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5" t="s">
        <v>31</v>
      </c>
      <c r="M362" s="5" t="s">
        <v>32</v>
      </c>
      <c r="N362" s="12" t="s">
        <v>1582</v>
      </c>
      <c r="O362" s="12" t="s">
        <v>1355</v>
      </c>
      <c r="P362" s="8">
        <v>704</v>
      </c>
      <c r="Q362" s="8" t="s">
        <v>557</v>
      </c>
      <c r="R362" s="18">
        <v>2</v>
      </c>
      <c r="S362" s="47">
        <v>71920</v>
      </c>
      <c r="T362" s="46">
        <f t="shared" si="12"/>
        <v>143840</v>
      </c>
      <c r="U362" s="46">
        <f t="shared" si="13"/>
        <v>161100.80000000002</v>
      </c>
      <c r="V362" s="36"/>
      <c r="W362" s="48">
        <v>2017</v>
      </c>
      <c r="X362" s="5"/>
    </row>
    <row r="363" spans="1:24" s="13" customFormat="1" ht="102" x14ac:dyDescent="0.25">
      <c r="A363" s="4" t="s">
        <v>687</v>
      </c>
      <c r="B363" s="5" t="s">
        <v>26</v>
      </c>
      <c r="C363" s="15" t="s">
        <v>554</v>
      </c>
      <c r="D363" s="15" t="s">
        <v>555</v>
      </c>
      <c r="E363" s="16" t="s">
        <v>556</v>
      </c>
      <c r="F363" s="15" t="s">
        <v>1752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5" t="s">
        <v>31</v>
      </c>
      <c r="M363" s="5" t="s">
        <v>32</v>
      </c>
      <c r="N363" s="12" t="s">
        <v>1582</v>
      </c>
      <c r="O363" s="12" t="s">
        <v>1355</v>
      </c>
      <c r="P363" s="8">
        <v>704</v>
      </c>
      <c r="Q363" s="8" t="s">
        <v>557</v>
      </c>
      <c r="R363" s="18">
        <v>5</v>
      </c>
      <c r="S363" s="47">
        <v>7440</v>
      </c>
      <c r="T363" s="46">
        <f t="shared" si="12"/>
        <v>37200</v>
      </c>
      <c r="U363" s="46">
        <f t="shared" si="13"/>
        <v>41664.000000000007</v>
      </c>
      <c r="V363" s="36"/>
      <c r="W363" s="48">
        <v>2017</v>
      </c>
      <c r="X363" s="29"/>
    </row>
    <row r="364" spans="1:24" s="13" customFormat="1" ht="102" x14ac:dyDescent="0.25">
      <c r="A364" s="4" t="s">
        <v>688</v>
      </c>
      <c r="B364" s="5" t="s">
        <v>26</v>
      </c>
      <c r="C364" s="15" t="s">
        <v>554</v>
      </c>
      <c r="D364" s="15" t="s">
        <v>555</v>
      </c>
      <c r="E364" s="16" t="s">
        <v>556</v>
      </c>
      <c r="F364" s="15" t="s">
        <v>1753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5" t="s">
        <v>31</v>
      </c>
      <c r="M364" s="5" t="s">
        <v>32</v>
      </c>
      <c r="N364" s="12" t="s">
        <v>1582</v>
      </c>
      <c r="O364" s="12" t="s">
        <v>1355</v>
      </c>
      <c r="P364" s="8">
        <v>704</v>
      </c>
      <c r="Q364" s="8" t="s">
        <v>557</v>
      </c>
      <c r="R364" s="18">
        <v>5</v>
      </c>
      <c r="S364" s="47">
        <v>7440</v>
      </c>
      <c r="T364" s="46">
        <f t="shared" si="12"/>
        <v>37200</v>
      </c>
      <c r="U364" s="46">
        <f t="shared" si="13"/>
        <v>41664.000000000007</v>
      </c>
      <c r="V364" s="36"/>
      <c r="W364" s="48">
        <v>2017</v>
      </c>
      <c r="X364" s="29"/>
    </row>
    <row r="365" spans="1:24" s="13" customFormat="1" ht="102" x14ac:dyDescent="0.25">
      <c r="A365" s="4" t="s">
        <v>689</v>
      </c>
      <c r="B365" s="5" t="s">
        <v>26</v>
      </c>
      <c r="C365" s="15" t="s">
        <v>554</v>
      </c>
      <c r="D365" s="15" t="s">
        <v>555</v>
      </c>
      <c r="E365" s="16" t="s">
        <v>556</v>
      </c>
      <c r="F365" s="15" t="s">
        <v>1754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5" t="s">
        <v>31</v>
      </c>
      <c r="M365" s="5" t="s">
        <v>32</v>
      </c>
      <c r="N365" s="12" t="s">
        <v>1582</v>
      </c>
      <c r="O365" s="12" t="s">
        <v>1355</v>
      </c>
      <c r="P365" s="8">
        <v>704</v>
      </c>
      <c r="Q365" s="8" t="s">
        <v>557</v>
      </c>
      <c r="R365" s="18">
        <v>5</v>
      </c>
      <c r="S365" s="47">
        <v>9300</v>
      </c>
      <c r="T365" s="46">
        <f t="shared" si="12"/>
        <v>46500</v>
      </c>
      <c r="U365" s="46">
        <f t="shared" si="13"/>
        <v>52080.000000000007</v>
      </c>
      <c r="V365" s="36"/>
      <c r="W365" s="48">
        <v>2017</v>
      </c>
      <c r="X365" s="5"/>
    </row>
    <row r="366" spans="1:24" s="13" customFormat="1" ht="102" x14ac:dyDescent="0.25">
      <c r="A366" s="4" t="s">
        <v>690</v>
      </c>
      <c r="B366" s="5" t="s">
        <v>26</v>
      </c>
      <c r="C366" s="15" t="s">
        <v>554</v>
      </c>
      <c r="D366" s="15" t="s">
        <v>555</v>
      </c>
      <c r="E366" s="16" t="s">
        <v>556</v>
      </c>
      <c r="F366" s="15" t="s">
        <v>1755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5" t="s">
        <v>31</v>
      </c>
      <c r="M366" s="5" t="s">
        <v>32</v>
      </c>
      <c r="N366" s="12" t="s">
        <v>1582</v>
      </c>
      <c r="O366" s="12" t="s">
        <v>1355</v>
      </c>
      <c r="P366" s="8">
        <v>704</v>
      </c>
      <c r="Q366" s="8" t="s">
        <v>557</v>
      </c>
      <c r="R366" s="18">
        <v>5</v>
      </c>
      <c r="S366" s="47">
        <v>9300</v>
      </c>
      <c r="T366" s="46">
        <f t="shared" si="12"/>
        <v>46500</v>
      </c>
      <c r="U366" s="46">
        <f t="shared" si="13"/>
        <v>52080.000000000007</v>
      </c>
      <c r="V366" s="36"/>
      <c r="W366" s="48">
        <v>2017</v>
      </c>
      <c r="X366" s="29"/>
    </row>
    <row r="367" spans="1:24" s="13" customFormat="1" ht="102" x14ac:dyDescent="0.25">
      <c r="A367" s="4" t="s">
        <v>691</v>
      </c>
      <c r="B367" s="5" t="s">
        <v>26</v>
      </c>
      <c r="C367" s="15" t="s">
        <v>554</v>
      </c>
      <c r="D367" s="15" t="s">
        <v>555</v>
      </c>
      <c r="E367" s="15" t="s">
        <v>556</v>
      </c>
      <c r="F367" s="16" t="s">
        <v>1756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7" t="s">
        <v>31</v>
      </c>
      <c r="M367" s="5" t="s">
        <v>32</v>
      </c>
      <c r="N367" s="5" t="s">
        <v>1582</v>
      </c>
      <c r="O367" s="12" t="s">
        <v>1355</v>
      </c>
      <c r="P367" s="12">
        <v>704</v>
      </c>
      <c r="Q367" s="8" t="s">
        <v>557</v>
      </c>
      <c r="R367" s="49">
        <v>5</v>
      </c>
      <c r="S367" s="47">
        <v>5580</v>
      </c>
      <c r="T367" s="46">
        <f t="shared" si="12"/>
        <v>27900</v>
      </c>
      <c r="U367" s="46">
        <f t="shared" si="13"/>
        <v>31248.000000000004</v>
      </c>
      <c r="V367" s="36"/>
      <c r="W367" s="48">
        <v>2017</v>
      </c>
      <c r="X367" s="29"/>
    </row>
    <row r="368" spans="1:24" s="13" customFormat="1" ht="102" x14ac:dyDescent="0.25">
      <c r="A368" s="4" t="s">
        <v>692</v>
      </c>
      <c r="B368" s="5" t="s">
        <v>26</v>
      </c>
      <c r="C368" s="15" t="s">
        <v>554</v>
      </c>
      <c r="D368" s="15" t="s">
        <v>555</v>
      </c>
      <c r="E368" s="15" t="s">
        <v>556</v>
      </c>
      <c r="F368" s="16" t="s">
        <v>1757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7" t="s">
        <v>31</v>
      </c>
      <c r="M368" s="5" t="s">
        <v>32</v>
      </c>
      <c r="N368" s="5" t="s">
        <v>1582</v>
      </c>
      <c r="O368" s="12" t="s">
        <v>1355</v>
      </c>
      <c r="P368" s="12">
        <v>704</v>
      </c>
      <c r="Q368" s="8" t="s">
        <v>557</v>
      </c>
      <c r="R368" s="18">
        <v>8</v>
      </c>
      <c r="S368" s="47">
        <v>21700</v>
      </c>
      <c r="T368" s="46">
        <f t="shared" si="12"/>
        <v>173600</v>
      </c>
      <c r="U368" s="46">
        <f t="shared" si="13"/>
        <v>194432.00000000003</v>
      </c>
      <c r="V368" s="36"/>
      <c r="W368" s="48">
        <v>2017</v>
      </c>
      <c r="X368" s="5"/>
    </row>
    <row r="369" spans="1:24" s="13" customFormat="1" ht="102" x14ac:dyDescent="0.25">
      <c r="A369" s="4" t="s">
        <v>693</v>
      </c>
      <c r="B369" s="5" t="s">
        <v>26</v>
      </c>
      <c r="C369" s="15" t="s">
        <v>554</v>
      </c>
      <c r="D369" s="15" t="s">
        <v>555</v>
      </c>
      <c r="E369" s="15" t="s">
        <v>556</v>
      </c>
      <c r="F369" s="16" t="s">
        <v>1758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7" t="s">
        <v>31</v>
      </c>
      <c r="M369" s="5" t="s">
        <v>32</v>
      </c>
      <c r="N369" s="5" t="s">
        <v>1582</v>
      </c>
      <c r="O369" s="12" t="s">
        <v>1355</v>
      </c>
      <c r="P369" s="12">
        <v>704</v>
      </c>
      <c r="Q369" s="8" t="s">
        <v>557</v>
      </c>
      <c r="R369" s="18">
        <v>5</v>
      </c>
      <c r="S369" s="47">
        <v>15624</v>
      </c>
      <c r="T369" s="46">
        <f t="shared" si="12"/>
        <v>78120</v>
      </c>
      <c r="U369" s="46">
        <f t="shared" si="13"/>
        <v>87494.400000000009</v>
      </c>
      <c r="V369" s="36"/>
      <c r="W369" s="48">
        <v>2017</v>
      </c>
      <c r="X369" s="29"/>
    </row>
    <row r="370" spans="1:24" s="13" customFormat="1" ht="102" x14ac:dyDescent="0.25">
      <c r="A370" s="4" t="s">
        <v>694</v>
      </c>
      <c r="B370" s="5" t="s">
        <v>26</v>
      </c>
      <c r="C370" s="15" t="s">
        <v>554</v>
      </c>
      <c r="D370" s="15" t="s">
        <v>555</v>
      </c>
      <c r="E370" s="15" t="s">
        <v>556</v>
      </c>
      <c r="F370" s="16" t="s">
        <v>1759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7" t="s">
        <v>31</v>
      </c>
      <c r="M370" s="5" t="s">
        <v>32</v>
      </c>
      <c r="N370" s="5" t="s">
        <v>1582</v>
      </c>
      <c r="O370" s="12" t="s">
        <v>1355</v>
      </c>
      <c r="P370" s="12">
        <v>704</v>
      </c>
      <c r="Q370" s="8" t="s">
        <v>557</v>
      </c>
      <c r="R370" s="18">
        <v>1</v>
      </c>
      <c r="S370" s="47">
        <v>13640</v>
      </c>
      <c r="T370" s="46">
        <f t="shared" si="12"/>
        <v>13640</v>
      </c>
      <c r="U370" s="46">
        <f t="shared" si="13"/>
        <v>15276.800000000001</v>
      </c>
      <c r="V370" s="36"/>
      <c r="W370" s="48">
        <v>2017</v>
      </c>
      <c r="X370" s="29"/>
    </row>
    <row r="371" spans="1:24" s="13" customFormat="1" ht="102" x14ac:dyDescent="0.25">
      <c r="A371" s="4" t="s">
        <v>695</v>
      </c>
      <c r="B371" s="5" t="s">
        <v>26</v>
      </c>
      <c r="C371" s="15" t="s">
        <v>558</v>
      </c>
      <c r="D371" s="15" t="s">
        <v>559</v>
      </c>
      <c r="E371" s="15" t="s">
        <v>560</v>
      </c>
      <c r="F371" s="16" t="s">
        <v>1760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7" t="s">
        <v>31</v>
      </c>
      <c r="M371" s="5" t="s">
        <v>32</v>
      </c>
      <c r="N371" s="5" t="s">
        <v>1582</v>
      </c>
      <c r="O371" s="12" t="s">
        <v>1355</v>
      </c>
      <c r="P371" s="12">
        <v>796</v>
      </c>
      <c r="Q371" s="8" t="s">
        <v>232</v>
      </c>
      <c r="R371" s="18">
        <v>3</v>
      </c>
      <c r="S371" s="47">
        <v>17360</v>
      </c>
      <c r="T371" s="46">
        <f t="shared" si="12"/>
        <v>52080</v>
      </c>
      <c r="U371" s="46">
        <f t="shared" si="13"/>
        <v>58329.600000000006</v>
      </c>
      <c r="V371" s="36"/>
      <c r="W371" s="48">
        <v>2017</v>
      </c>
      <c r="X371" s="5"/>
    </row>
    <row r="372" spans="1:24" s="13" customFormat="1" ht="102" x14ac:dyDescent="0.25">
      <c r="A372" s="4" t="s">
        <v>696</v>
      </c>
      <c r="B372" s="5" t="s">
        <v>26</v>
      </c>
      <c r="C372" s="15" t="s">
        <v>564</v>
      </c>
      <c r="D372" s="15" t="s">
        <v>565</v>
      </c>
      <c r="E372" s="15" t="s">
        <v>566</v>
      </c>
      <c r="F372" s="16" t="s">
        <v>1761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7" t="s">
        <v>31</v>
      </c>
      <c r="M372" s="5" t="s">
        <v>32</v>
      </c>
      <c r="N372" s="5" t="s">
        <v>1582</v>
      </c>
      <c r="O372" s="12" t="s">
        <v>1355</v>
      </c>
      <c r="P372" s="12">
        <v>796</v>
      </c>
      <c r="Q372" s="8" t="s">
        <v>232</v>
      </c>
      <c r="R372" s="18">
        <v>1800</v>
      </c>
      <c r="S372" s="47">
        <v>43.4</v>
      </c>
      <c r="T372" s="46">
        <f t="shared" si="12"/>
        <v>78120</v>
      </c>
      <c r="U372" s="46">
        <f t="shared" si="13"/>
        <v>87494.400000000009</v>
      </c>
      <c r="V372" s="36"/>
      <c r="W372" s="48">
        <v>2017</v>
      </c>
      <c r="X372" s="29"/>
    </row>
    <row r="373" spans="1:24" s="13" customFormat="1" ht="102" x14ac:dyDescent="0.25">
      <c r="A373" s="4" t="s">
        <v>697</v>
      </c>
      <c r="B373" s="5" t="s">
        <v>26</v>
      </c>
      <c r="C373" s="15" t="s">
        <v>564</v>
      </c>
      <c r="D373" s="15" t="s">
        <v>565</v>
      </c>
      <c r="E373" s="15" t="s">
        <v>566</v>
      </c>
      <c r="F373" s="16" t="s">
        <v>1762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7" t="s">
        <v>31</v>
      </c>
      <c r="M373" s="5" t="s">
        <v>32</v>
      </c>
      <c r="N373" s="5" t="s">
        <v>1582</v>
      </c>
      <c r="O373" s="12" t="s">
        <v>1355</v>
      </c>
      <c r="P373" s="12">
        <v>796</v>
      </c>
      <c r="Q373" s="8" t="s">
        <v>232</v>
      </c>
      <c r="R373" s="18">
        <v>1800</v>
      </c>
      <c r="S373" s="47">
        <v>49.6</v>
      </c>
      <c r="T373" s="46">
        <f t="shared" si="12"/>
        <v>89280</v>
      </c>
      <c r="U373" s="46">
        <f t="shared" si="13"/>
        <v>99993.600000000006</v>
      </c>
      <c r="V373" s="36"/>
      <c r="W373" s="48">
        <v>2017</v>
      </c>
      <c r="X373" s="29"/>
    </row>
    <row r="374" spans="1:24" s="13" customFormat="1" ht="153" x14ac:dyDescent="0.25">
      <c r="A374" s="4" t="s">
        <v>698</v>
      </c>
      <c r="B374" s="5" t="s">
        <v>26</v>
      </c>
      <c r="C374" s="15" t="s">
        <v>1763</v>
      </c>
      <c r="D374" s="15" t="s">
        <v>1764</v>
      </c>
      <c r="E374" s="15" t="s">
        <v>381</v>
      </c>
      <c r="F374" s="16" t="s">
        <v>1765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7" t="s">
        <v>31</v>
      </c>
      <c r="M374" s="5" t="s">
        <v>32</v>
      </c>
      <c r="N374" s="5" t="s">
        <v>1582</v>
      </c>
      <c r="O374" s="12" t="s">
        <v>1355</v>
      </c>
      <c r="P374" s="12">
        <v>778</v>
      </c>
      <c r="Q374" s="8" t="s">
        <v>228</v>
      </c>
      <c r="R374" s="18">
        <v>5</v>
      </c>
      <c r="S374" s="47">
        <v>17360</v>
      </c>
      <c r="T374" s="46">
        <f t="shared" si="12"/>
        <v>86800</v>
      </c>
      <c r="U374" s="46">
        <f t="shared" si="13"/>
        <v>97216.000000000015</v>
      </c>
      <c r="V374" s="36"/>
      <c r="W374" s="48">
        <v>2017</v>
      </c>
      <c r="X374" s="5"/>
    </row>
    <row r="375" spans="1:24" s="13" customFormat="1" ht="102" x14ac:dyDescent="0.25">
      <c r="A375" s="4" t="s">
        <v>699</v>
      </c>
      <c r="B375" s="5" t="s">
        <v>26</v>
      </c>
      <c r="C375" s="15" t="s">
        <v>561</v>
      </c>
      <c r="D375" s="15" t="s">
        <v>562</v>
      </c>
      <c r="E375" s="15" t="s">
        <v>563</v>
      </c>
      <c r="F375" s="16" t="s">
        <v>1766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7" t="s">
        <v>31</v>
      </c>
      <c r="M375" s="5" t="s">
        <v>32</v>
      </c>
      <c r="N375" s="5" t="s">
        <v>1582</v>
      </c>
      <c r="O375" s="12" t="s">
        <v>1355</v>
      </c>
      <c r="P375" s="12">
        <v>872</v>
      </c>
      <c r="Q375" s="8" t="s">
        <v>384</v>
      </c>
      <c r="R375" s="18">
        <v>4</v>
      </c>
      <c r="S375" s="47">
        <v>14012</v>
      </c>
      <c r="T375" s="46">
        <f t="shared" ref="T375:T381" si="14">R375*S375</f>
        <v>56048</v>
      </c>
      <c r="U375" s="46">
        <f t="shared" ref="U375:U381" si="15">T375*1.12</f>
        <v>62773.760000000009</v>
      </c>
      <c r="V375" s="36"/>
      <c r="W375" s="48">
        <v>2017</v>
      </c>
      <c r="X375" s="29"/>
    </row>
    <row r="376" spans="1:24" s="13" customFormat="1" ht="114.75" x14ac:dyDescent="0.25">
      <c r="A376" s="4" t="s">
        <v>700</v>
      </c>
      <c r="B376" s="5" t="s">
        <v>26</v>
      </c>
      <c r="C376" s="15" t="s">
        <v>554</v>
      </c>
      <c r="D376" s="15" t="s">
        <v>555</v>
      </c>
      <c r="E376" s="15" t="s">
        <v>556</v>
      </c>
      <c r="F376" s="16" t="s">
        <v>1767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7" t="s">
        <v>31</v>
      </c>
      <c r="M376" s="5" t="s">
        <v>32</v>
      </c>
      <c r="N376" s="5" t="s">
        <v>1582</v>
      </c>
      <c r="O376" s="12" t="s">
        <v>1355</v>
      </c>
      <c r="P376" s="12">
        <v>704</v>
      </c>
      <c r="Q376" s="8" t="s">
        <v>557</v>
      </c>
      <c r="R376" s="18">
        <v>2</v>
      </c>
      <c r="S376" s="47">
        <v>20460</v>
      </c>
      <c r="T376" s="46">
        <f t="shared" si="14"/>
        <v>40920</v>
      </c>
      <c r="U376" s="46">
        <f t="shared" si="15"/>
        <v>45830.400000000001</v>
      </c>
      <c r="V376" s="36"/>
      <c r="W376" s="48">
        <v>2017</v>
      </c>
      <c r="X376" s="29"/>
    </row>
    <row r="377" spans="1:24" s="13" customFormat="1" ht="114.75" x14ac:dyDescent="0.25">
      <c r="A377" s="4" t="s">
        <v>701</v>
      </c>
      <c r="B377" s="5" t="s">
        <v>26</v>
      </c>
      <c r="C377" s="15" t="s">
        <v>554</v>
      </c>
      <c r="D377" s="15" t="s">
        <v>555</v>
      </c>
      <c r="E377" s="15" t="s">
        <v>556</v>
      </c>
      <c r="F377" s="16" t="s">
        <v>1768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7" t="s">
        <v>31</v>
      </c>
      <c r="M377" s="5" t="s">
        <v>32</v>
      </c>
      <c r="N377" s="5" t="s">
        <v>1582</v>
      </c>
      <c r="O377" s="12" t="s">
        <v>1355</v>
      </c>
      <c r="P377" s="12">
        <v>704</v>
      </c>
      <c r="Q377" s="8" t="s">
        <v>557</v>
      </c>
      <c r="R377" s="18">
        <v>2</v>
      </c>
      <c r="S377" s="47">
        <v>20460</v>
      </c>
      <c r="T377" s="46">
        <f t="shared" si="14"/>
        <v>40920</v>
      </c>
      <c r="U377" s="46">
        <f t="shared" si="15"/>
        <v>45830.400000000001</v>
      </c>
      <c r="V377" s="36"/>
      <c r="W377" s="48">
        <v>2017</v>
      </c>
      <c r="X377" s="5"/>
    </row>
    <row r="378" spans="1:24" s="13" customFormat="1" ht="102" x14ac:dyDescent="0.25">
      <c r="A378" s="4" t="s">
        <v>702</v>
      </c>
      <c r="B378" s="5" t="s">
        <v>26</v>
      </c>
      <c r="C378" s="15" t="s">
        <v>1769</v>
      </c>
      <c r="D378" s="15" t="s">
        <v>1770</v>
      </c>
      <c r="E378" s="15" t="s">
        <v>1771</v>
      </c>
      <c r="F378" s="16" t="s">
        <v>1772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7" t="s">
        <v>31</v>
      </c>
      <c r="M378" s="5" t="s">
        <v>32</v>
      </c>
      <c r="N378" s="5" t="s">
        <v>1582</v>
      </c>
      <c r="O378" s="12" t="s">
        <v>1355</v>
      </c>
      <c r="P378" s="12">
        <v>778</v>
      </c>
      <c r="Q378" s="8" t="s">
        <v>228</v>
      </c>
      <c r="R378" s="18">
        <v>20</v>
      </c>
      <c r="S378" s="47">
        <v>4498.1000000000004</v>
      </c>
      <c r="T378" s="46">
        <f t="shared" si="14"/>
        <v>89962</v>
      </c>
      <c r="U378" s="46">
        <f t="shared" si="15"/>
        <v>100757.44</v>
      </c>
      <c r="V378" s="36"/>
      <c r="W378" s="48">
        <v>2017</v>
      </c>
      <c r="X378" s="29"/>
    </row>
    <row r="379" spans="1:24" s="13" customFormat="1" ht="102" x14ac:dyDescent="0.25">
      <c r="A379" s="4" t="s">
        <v>703</v>
      </c>
      <c r="B379" s="5" t="s">
        <v>26</v>
      </c>
      <c r="C379" s="15" t="s">
        <v>554</v>
      </c>
      <c r="D379" s="15" t="s">
        <v>555</v>
      </c>
      <c r="E379" s="15" t="s">
        <v>556</v>
      </c>
      <c r="F379" s="16" t="s">
        <v>1773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7" t="s">
        <v>31</v>
      </c>
      <c r="M379" s="5" t="s">
        <v>32</v>
      </c>
      <c r="N379" s="5" t="s">
        <v>1582</v>
      </c>
      <c r="O379" s="12" t="s">
        <v>1355</v>
      </c>
      <c r="P379" s="12">
        <v>704</v>
      </c>
      <c r="Q379" s="8" t="s">
        <v>557</v>
      </c>
      <c r="R379" s="18">
        <v>5</v>
      </c>
      <c r="S379" s="47">
        <v>7936</v>
      </c>
      <c r="T379" s="46">
        <f t="shared" si="14"/>
        <v>39680</v>
      </c>
      <c r="U379" s="46">
        <f t="shared" si="15"/>
        <v>44441.600000000006</v>
      </c>
      <c r="V379" s="36"/>
      <c r="W379" s="48">
        <v>2017</v>
      </c>
      <c r="X379" s="29"/>
    </row>
    <row r="380" spans="1:24" s="13" customFormat="1" ht="102" x14ac:dyDescent="0.25">
      <c r="A380" s="4" t="s">
        <v>704</v>
      </c>
      <c r="B380" s="5" t="s">
        <v>26</v>
      </c>
      <c r="C380" s="15" t="s">
        <v>558</v>
      </c>
      <c r="D380" s="15" t="s">
        <v>559</v>
      </c>
      <c r="E380" s="15" t="s">
        <v>560</v>
      </c>
      <c r="F380" s="16" t="s">
        <v>1774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7" t="s">
        <v>31</v>
      </c>
      <c r="M380" s="5" t="s">
        <v>32</v>
      </c>
      <c r="N380" s="5" t="s">
        <v>1582</v>
      </c>
      <c r="O380" s="12" t="s">
        <v>1355</v>
      </c>
      <c r="P380" s="12">
        <v>796</v>
      </c>
      <c r="Q380" s="8" t="s">
        <v>232</v>
      </c>
      <c r="R380" s="18">
        <v>3</v>
      </c>
      <c r="S380" s="47">
        <v>2480</v>
      </c>
      <c r="T380" s="46">
        <f t="shared" si="14"/>
        <v>7440</v>
      </c>
      <c r="U380" s="46">
        <f t="shared" si="15"/>
        <v>8332.8000000000011</v>
      </c>
      <c r="V380" s="36"/>
      <c r="W380" s="48">
        <v>2017</v>
      </c>
      <c r="X380" s="5"/>
    </row>
    <row r="381" spans="1:24" s="13" customFormat="1" ht="102" x14ac:dyDescent="0.25">
      <c r="A381" s="4" t="s">
        <v>705</v>
      </c>
      <c r="B381" s="5" t="s">
        <v>26</v>
      </c>
      <c r="C381" s="15" t="s">
        <v>558</v>
      </c>
      <c r="D381" s="15" t="s">
        <v>559</v>
      </c>
      <c r="E381" s="15" t="s">
        <v>560</v>
      </c>
      <c r="F381" s="16" t="s">
        <v>1775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7" t="s">
        <v>31</v>
      </c>
      <c r="M381" s="5" t="s">
        <v>32</v>
      </c>
      <c r="N381" s="5" t="s">
        <v>1582</v>
      </c>
      <c r="O381" s="12" t="s">
        <v>1355</v>
      </c>
      <c r="P381" s="12">
        <v>796</v>
      </c>
      <c r="Q381" s="8" t="s">
        <v>232</v>
      </c>
      <c r="R381" s="18">
        <v>5</v>
      </c>
      <c r="S381" s="47">
        <v>5270</v>
      </c>
      <c r="T381" s="46">
        <f t="shared" si="14"/>
        <v>26350</v>
      </c>
      <c r="U381" s="46">
        <f t="shared" si="15"/>
        <v>29512.000000000004</v>
      </c>
      <c r="V381" s="36"/>
      <c r="W381" s="48">
        <v>2017</v>
      </c>
      <c r="X381" s="29"/>
    </row>
    <row r="382" spans="1:24" s="13" customFormat="1" ht="102" x14ac:dyDescent="0.25">
      <c r="A382" s="50" t="s">
        <v>706</v>
      </c>
      <c r="B382" s="5" t="s">
        <v>26</v>
      </c>
      <c r="C382" s="12" t="s">
        <v>595</v>
      </c>
      <c r="D382" s="5" t="s">
        <v>575</v>
      </c>
      <c r="E382" s="16" t="s">
        <v>2326</v>
      </c>
      <c r="F382" s="50" t="s">
        <v>1776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5" t="s">
        <v>31</v>
      </c>
      <c r="M382" s="5" t="s">
        <v>32</v>
      </c>
      <c r="N382" s="12" t="s">
        <v>1777</v>
      </c>
      <c r="O382" s="12" t="s">
        <v>1355</v>
      </c>
      <c r="P382" s="8">
        <v>796</v>
      </c>
      <c r="Q382" s="8" t="s">
        <v>232</v>
      </c>
      <c r="R382" s="50">
        <v>120</v>
      </c>
      <c r="S382" s="47">
        <v>1050</v>
      </c>
      <c r="T382" s="47">
        <f>R382*S382</f>
        <v>126000</v>
      </c>
      <c r="U382" s="47">
        <f>T382*1.12</f>
        <v>141120</v>
      </c>
      <c r="V382" s="36"/>
      <c r="W382" s="5">
        <v>2017</v>
      </c>
      <c r="X382" s="29"/>
    </row>
    <row r="383" spans="1:24" s="13" customFormat="1" ht="102" x14ac:dyDescent="0.25">
      <c r="A383" s="50" t="s">
        <v>707</v>
      </c>
      <c r="B383" s="5" t="s">
        <v>26</v>
      </c>
      <c r="C383" s="12" t="s">
        <v>2327</v>
      </c>
      <c r="D383" s="5" t="s">
        <v>575</v>
      </c>
      <c r="E383" s="16" t="s">
        <v>2328</v>
      </c>
      <c r="F383" s="5" t="s">
        <v>596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5" t="s">
        <v>31</v>
      </c>
      <c r="M383" s="5" t="s">
        <v>32</v>
      </c>
      <c r="N383" s="12" t="s">
        <v>1777</v>
      </c>
      <c r="O383" s="12" t="s">
        <v>1355</v>
      </c>
      <c r="P383" s="8">
        <v>796</v>
      </c>
      <c r="Q383" s="8" t="s">
        <v>232</v>
      </c>
      <c r="R383" s="50">
        <v>69</v>
      </c>
      <c r="S383" s="47">
        <v>1000</v>
      </c>
      <c r="T383" s="47">
        <f t="shared" ref="T383:T402" si="16">R383*S383</f>
        <v>69000</v>
      </c>
      <c r="U383" s="47">
        <f t="shared" ref="U383:U430" si="17">T383*1.12</f>
        <v>77280.000000000015</v>
      </c>
      <c r="V383" s="36"/>
      <c r="W383" s="5">
        <v>2017</v>
      </c>
      <c r="X383" s="5"/>
    </row>
    <row r="384" spans="1:24" s="13" customFormat="1" ht="102" x14ac:dyDescent="0.25">
      <c r="A384" s="50" t="s">
        <v>708</v>
      </c>
      <c r="B384" s="5" t="s">
        <v>26</v>
      </c>
      <c r="C384" s="12" t="s">
        <v>597</v>
      </c>
      <c r="D384" s="5" t="s">
        <v>575</v>
      </c>
      <c r="E384" s="16" t="s">
        <v>598</v>
      </c>
      <c r="F384" s="5" t="s">
        <v>599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5" t="s">
        <v>31</v>
      </c>
      <c r="M384" s="5" t="s">
        <v>32</v>
      </c>
      <c r="N384" s="12" t="s">
        <v>1777</v>
      </c>
      <c r="O384" s="12" t="s">
        <v>1355</v>
      </c>
      <c r="P384" s="8">
        <v>868</v>
      </c>
      <c r="Q384" s="8" t="s">
        <v>214</v>
      </c>
      <c r="R384" s="50">
        <v>502</v>
      </c>
      <c r="S384" s="47">
        <v>420</v>
      </c>
      <c r="T384" s="47">
        <f t="shared" si="16"/>
        <v>210840</v>
      </c>
      <c r="U384" s="47">
        <f t="shared" si="17"/>
        <v>236140.80000000002</v>
      </c>
      <c r="V384" s="36"/>
      <c r="W384" s="5">
        <v>2017</v>
      </c>
      <c r="X384" s="29"/>
    </row>
    <row r="385" spans="1:24" s="13" customFormat="1" ht="102" x14ac:dyDescent="0.25">
      <c r="A385" s="50" t="s">
        <v>709</v>
      </c>
      <c r="B385" s="5" t="s">
        <v>26</v>
      </c>
      <c r="C385" s="12" t="s">
        <v>1778</v>
      </c>
      <c r="D385" s="5" t="s">
        <v>575</v>
      </c>
      <c r="E385" s="16" t="s">
        <v>1779</v>
      </c>
      <c r="F385" s="5" t="s">
        <v>1780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5" t="s">
        <v>31</v>
      </c>
      <c r="M385" s="5" t="s">
        <v>32</v>
      </c>
      <c r="N385" s="12" t="s">
        <v>1777</v>
      </c>
      <c r="O385" s="12" t="s">
        <v>1355</v>
      </c>
      <c r="P385" s="8">
        <v>796</v>
      </c>
      <c r="Q385" s="8" t="s">
        <v>232</v>
      </c>
      <c r="R385" s="18">
        <v>148</v>
      </c>
      <c r="S385" s="47">
        <v>650</v>
      </c>
      <c r="T385" s="47">
        <f t="shared" si="16"/>
        <v>96200</v>
      </c>
      <c r="U385" s="47">
        <f t="shared" si="17"/>
        <v>107744.00000000001</v>
      </c>
      <c r="V385" s="36"/>
      <c r="W385" s="5">
        <v>2017</v>
      </c>
      <c r="X385" s="29"/>
    </row>
    <row r="386" spans="1:24" s="13" customFormat="1" ht="102" x14ac:dyDescent="0.25">
      <c r="A386" s="50" t="s">
        <v>710</v>
      </c>
      <c r="B386" s="5" t="s">
        <v>26</v>
      </c>
      <c r="C386" s="12" t="s">
        <v>574</v>
      </c>
      <c r="D386" s="5" t="s">
        <v>575</v>
      </c>
      <c r="E386" s="5" t="s">
        <v>576</v>
      </c>
      <c r="F386" s="5" t="s">
        <v>577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5" t="s">
        <v>31</v>
      </c>
      <c r="M386" s="5" t="s">
        <v>32</v>
      </c>
      <c r="N386" s="12" t="s">
        <v>1777</v>
      </c>
      <c r="O386" s="12" t="s">
        <v>1355</v>
      </c>
      <c r="P386" s="8">
        <v>796</v>
      </c>
      <c r="Q386" s="8" t="s">
        <v>232</v>
      </c>
      <c r="R386" s="18">
        <v>486</v>
      </c>
      <c r="S386" s="47">
        <v>330</v>
      </c>
      <c r="T386" s="47">
        <f t="shared" si="16"/>
        <v>160380</v>
      </c>
      <c r="U386" s="47">
        <f t="shared" si="17"/>
        <v>179625.60000000001</v>
      </c>
      <c r="V386" s="36"/>
      <c r="W386" s="5">
        <v>2017</v>
      </c>
      <c r="X386" s="5"/>
    </row>
    <row r="387" spans="1:24" s="13" customFormat="1" ht="102" x14ac:dyDescent="0.25">
      <c r="A387" s="50" t="s">
        <v>711</v>
      </c>
      <c r="B387" s="5" t="s">
        <v>26</v>
      </c>
      <c r="C387" s="12" t="s">
        <v>1781</v>
      </c>
      <c r="D387" s="5" t="s">
        <v>575</v>
      </c>
      <c r="E387" s="16" t="s">
        <v>579</v>
      </c>
      <c r="F387" s="5" t="s">
        <v>1782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5" t="s">
        <v>31</v>
      </c>
      <c r="M387" s="5" t="s">
        <v>32</v>
      </c>
      <c r="N387" s="12" t="s">
        <v>1777</v>
      </c>
      <c r="O387" s="12" t="s">
        <v>1355</v>
      </c>
      <c r="P387" s="8">
        <v>796</v>
      </c>
      <c r="Q387" s="8" t="s">
        <v>232</v>
      </c>
      <c r="R387" s="50">
        <v>102</v>
      </c>
      <c r="S387" s="47">
        <v>1500</v>
      </c>
      <c r="T387" s="47">
        <f t="shared" si="16"/>
        <v>153000</v>
      </c>
      <c r="U387" s="47">
        <f t="shared" si="17"/>
        <v>171360.00000000003</v>
      </c>
      <c r="V387" s="36"/>
      <c r="W387" s="5">
        <v>2017</v>
      </c>
      <c r="X387" s="29"/>
    </row>
    <row r="388" spans="1:24" s="13" customFormat="1" ht="102" x14ac:dyDescent="0.25">
      <c r="A388" s="50" t="s">
        <v>712</v>
      </c>
      <c r="B388" s="5" t="s">
        <v>26</v>
      </c>
      <c r="C388" s="12" t="s">
        <v>580</v>
      </c>
      <c r="D388" s="5" t="s">
        <v>581</v>
      </c>
      <c r="E388" s="16" t="s">
        <v>582</v>
      </c>
      <c r="F388" s="5" t="s">
        <v>583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5" t="s">
        <v>31</v>
      </c>
      <c r="M388" s="5" t="s">
        <v>32</v>
      </c>
      <c r="N388" s="12" t="s">
        <v>1777</v>
      </c>
      <c r="O388" s="12" t="s">
        <v>1355</v>
      </c>
      <c r="P388" s="8">
        <v>796</v>
      </c>
      <c r="Q388" s="8" t="s">
        <v>232</v>
      </c>
      <c r="R388" s="18">
        <v>1545</v>
      </c>
      <c r="S388" s="47">
        <v>140</v>
      </c>
      <c r="T388" s="47">
        <f t="shared" si="16"/>
        <v>216300</v>
      </c>
      <c r="U388" s="47">
        <f t="shared" si="17"/>
        <v>242256.00000000003</v>
      </c>
      <c r="V388" s="36"/>
      <c r="W388" s="5">
        <v>2017</v>
      </c>
      <c r="X388" s="29"/>
    </row>
    <row r="389" spans="1:24" s="13" customFormat="1" ht="102" x14ac:dyDescent="0.25">
      <c r="A389" s="50" t="s">
        <v>713</v>
      </c>
      <c r="B389" s="5" t="s">
        <v>26</v>
      </c>
      <c r="C389" s="12" t="s">
        <v>620</v>
      </c>
      <c r="D389" s="5" t="s">
        <v>581</v>
      </c>
      <c r="E389" s="16" t="s">
        <v>621</v>
      </c>
      <c r="F389" s="5" t="s">
        <v>1783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5" t="s">
        <v>31</v>
      </c>
      <c r="M389" s="5" t="s">
        <v>32</v>
      </c>
      <c r="N389" s="12" t="s">
        <v>1777</v>
      </c>
      <c r="O389" s="12" t="s">
        <v>1355</v>
      </c>
      <c r="P389" s="8">
        <v>868</v>
      </c>
      <c r="Q389" s="8" t="s">
        <v>214</v>
      </c>
      <c r="R389" s="18">
        <v>20</v>
      </c>
      <c r="S389" s="47">
        <v>2000</v>
      </c>
      <c r="T389" s="47">
        <f t="shared" si="16"/>
        <v>40000</v>
      </c>
      <c r="U389" s="47">
        <f t="shared" si="17"/>
        <v>44800.000000000007</v>
      </c>
      <c r="V389" s="36"/>
      <c r="W389" s="5">
        <v>2017</v>
      </c>
      <c r="X389" s="5"/>
    </row>
    <row r="390" spans="1:24" s="13" customFormat="1" ht="102" x14ac:dyDescent="0.25">
      <c r="A390" s="50" t="s">
        <v>714</v>
      </c>
      <c r="B390" s="5" t="s">
        <v>26</v>
      </c>
      <c r="C390" s="12" t="s">
        <v>658</v>
      </c>
      <c r="D390" s="5" t="s">
        <v>581</v>
      </c>
      <c r="E390" s="16" t="s">
        <v>659</v>
      </c>
      <c r="F390" s="5" t="s">
        <v>1784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796</v>
      </c>
      <c r="Q390" s="8" t="s">
        <v>232</v>
      </c>
      <c r="R390" s="18">
        <v>359</v>
      </c>
      <c r="S390" s="47">
        <v>75</v>
      </c>
      <c r="T390" s="47">
        <f t="shared" si="16"/>
        <v>26925</v>
      </c>
      <c r="U390" s="47">
        <f t="shared" si="17"/>
        <v>30156.000000000004</v>
      </c>
      <c r="V390" s="36"/>
      <c r="W390" s="5">
        <v>2017</v>
      </c>
      <c r="X390" s="29"/>
    </row>
    <row r="391" spans="1:24" s="13" customFormat="1" ht="102" x14ac:dyDescent="0.25">
      <c r="A391" s="50" t="s">
        <v>715</v>
      </c>
      <c r="B391" s="5" t="s">
        <v>26</v>
      </c>
      <c r="C391" s="12" t="s">
        <v>610</v>
      </c>
      <c r="D391" s="5" t="s">
        <v>588</v>
      </c>
      <c r="E391" s="16" t="s">
        <v>611</v>
      </c>
      <c r="F391" s="5" t="s">
        <v>1785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5111</v>
      </c>
      <c r="Q391" s="8" t="s">
        <v>250</v>
      </c>
      <c r="R391" s="18">
        <v>68</v>
      </c>
      <c r="S391" s="47">
        <v>11000</v>
      </c>
      <c r="T391" s="47">
        <f t="shared" si="16"/>
        <v>748000</v>
      </c>
      <c r="U391" s="47">
        <f t="shared" si="17"/>
        <v>837760.00000000012</v>
      </c>
      <c r="V391" s="36"/>
      <c r="W391" s="5">
        <v>2017</v>
      </c>
      <c r="X391" s="29"/>
    </row>
    <row r="392" spans="1:24" s="13" customFormat="1" ht="102" x14ac:dyDescent="0.25">
      <c r="A392" s="50" t="s">
        <v>716</v>
      </c>
      <c r="B392" s="5" t="s">
        <v>26</v>
      </c>
      <c r="C392" s="12" t="s">
        <v>587</v>
      </c>
      <c r="D392" s="5" t="s">
        <v>588</v>
      </c>
      <c r="E392" s="16" t="s">
        <v>589</v>
      </c>
      <c r="F392" s="5" t="s">
        <v>612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5111</v>
      </c>
      <c r="Q392" s="8" t="s">
        <v>250</v>
      </c>
      <c r="R392" s="18">
        <v>177</v>
      </c>
      <c r="S392" s="47">
        <v>150</v>
      </c>
      <c r="T392" s="47">
        <f t="shared" si="16"/>
        <v>26550</v>
      </c>
      <c r="U392" s="47">
        <f t="shared" si="17"/>
        <v>29736.000000000004</v>
      </c>
      <c r="V392" s="36"/>
      <c r="W392" s="5">
        <v>2017</v>
      </c>
      <c r="X392" s="5"/>
    </row>
    <row r="393" spans="1:24" s="13" customFormat="1" ht="114.75" x14ac:dyDescent="0.25">
      <c r="A393" s="50" t="s">
        <v>717</v>
      </c>
      <c r="B393" s="5" t="s">
        <v>26</v>
      </c>
      <c r="C393" s="12" t="s">
        <v>610</v>
      </c>
      <c r="D393" s="5" t="s">
        <v>588</v>
      </c>
      <c r="E393" s="16" t="s">
        <v>611</v>
      </c>
      <c r="F393" s="5" t="s">
        <v>1786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5111</v>
      </c>
      <c r="Q393" s="8" t="s">
        <v>250</v>
      </c>
      <c r="R393" s="18">
        <v>96</v>
      </c>
      <c r="S393" s="47">
        <v>450</v>
      </c>
      <c r="T393" s="47">
        <f t="shared" si="16"/>
        <v>43200</v>
      </c>
      <c r="U393" s="47">
        <f t="shared" si="17"/>
        <v>48384.000000000007</v>
      </c>
      <c r="V393" s="36"/>
      <c r="W393" s="5">
        <v>2017</v>
      </c>
      <c r="X393" s="29"/>
    </row>
    <row r="394" spans="1:24" s="13" customFormat="1" ht="102" x14ac:dyDescent="0.25">
      <c r="A394" s="50" t="s">
        <v>718</v>
      </c>
      <c r="B394" s="5" t="s">
        <v>26</v>
      </c>
      <c r="C394" s="12" t="s">
        <v>587</v>
      </c>
      <c r="D394" s="5" t="s">
        <v>588</v>
      </c>
      <c r="E394" s="16" t="s">
        <v>589</v>
      </c>
      <c r="F394" s="5" t="s">
        <v>1787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5111</v>
      </c>
      <c r="Q394" s="8" t="s">
        <v>250</v>
      </c>
      <c r="R394" s="18">
        <v>84</v>
      </c>
      <c r="S394" s="47">
        <v>180</v>
      </c>
      <c r="T394" s="47">
        <f t="shared" si="16"/>
        <v>15120</v>
      </c>
      <c r="U394" s="47">
        <f t="shared" si="17"/>
        <v>16934.400000000001</v>
      </c>
      <c r="V394" s="36"/>
      <c r="W394" s="5">
        <v>2017</v>
      </c>
      <c r="X394" s="29"/>
    </row>
    <row r="395" spans="1:24" s="13" customFormat="1" ht="102" x14ac:dyDescent="0.25">
      <c r="A395" s="50" t="s">
        <v>719</v>
      </c>
      <c r="B395" s="5" t="s">
        <v>26</v>
      </c>
      <c r="C395" s="12" t="s">
        <v>1788</v>
      </c>
      <c r="D395" s="5" t="s">
        <v>1789</v>
      </c>
      <c r="E395" s="16" t="s">
        <v>1790</v>
      </c>
      <c r="F395" s="5" t="s">
        <v>1791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868</v>
      </c>
      <c r="Q395" s="8" t="s">
        <v>214</v>
      </c>
      <c r="R395" s="18">
        <v>504</v>
      </c>
      <c r="S395" s="47">
        <v>140</v>
      </c>
      <c r="T395" s="47">
        <f t="shared" si="16"/>
        <v>70560</v>
      </c>
      <c r="U395" s="47">
        <f t="shared" si="17"/>
        <v>79027.200000000012</v>
      </c>
      <c r="V395" s="36"/>
      <c r="W395" s="5">
        <v>2017</v>
      </c>
      <c r="X395" s="5"/>
    </row>
    <row r="396" spans="1:24" s="13" customFormat="1" ht="102" x14ac:dyDescent="0.25">
      <c r="A396" s="50" t="s">
        <v>720</v>
      </c>
      <c r="B396" s="5" t="s">
        <v>26</v>
      </c>
      <c r="C396" s="12" t="s">
        <v>656</v>
      </c>
      <c r="D396" s="5" t="s">
        <v>575</v>
      </c>
      <c r="E396" s="16" t="s">
        <v>657</v>
      </c>
      <c r="F396" s="5" t="s">
        <v>1792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868</v>
      </c>
      <c r="Q396" s="8" t="s">
        <v>214</v>
      </c>
      <c r="R396" s="18">
        <v>20</v>
      </c>
      <c r="S396" s="47">
        <v>1150</v>
      </c>
      <c r="T396" s="47">
        <f t="shared" si="16"/>
        <v>23000</v>
      </c>
      <c r="U396" s="47">
        <f t="shared" si="17"/>
        <v>25760.000000000004</v>
      </c>
      <c r="V396" s="36"/>
      <c r="W396" s="5">
        <v>2017</v>
      </c>
      <c r="X396" s="29"/>
    </row>
    <row r="397" spans="1:24" s="13" customFormat="1" ht="102" x14ac:dyDescent="0.25">
      <c r="A397" s="50" t="s">
        <v>721</v>
      </c>
      <c r="B397" s="5" t="s">
        <v>26</v>
      </c>
      <c r="C397" s="12" t="s">
        <v>605</v>
      </c>
      <c r="D397" s="5" t="s">
        <v>575</v>
      </c>
      <c r="E397" s="16" t="s">
        <v>606</v>
      </c>
      <c r="F397" s="5" t="s">
        <v>607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868</v>
      </c>
      <c r="Q397" s="8" t="s">
        <v>214</v>
      </c>
      <c r="R397" s="18">
        <v>549</v>
      </c>
      <c r="S397" s="47">
        <v>290</v>
      </c>
      <c r="T397" s="47">
        <f t="shared" si="16"/>
        <v>159210</v>
      </c>
      <c r="U397" s="47">
        <f t="shared" si="17"/>
        <v>178315.2</v>
      </c>
      <c r="V397" s="36"/>
      <c r="W397" s="5">
        <v>2017</v>
      </c>
      <c r="X397" s="29"/>
    </row>
    <row r="398" spans="1:24" s="13" customFormat="1" ht="102" x14ac:dyDescent="0.25">
      <c r="A398" s="50" t="s">
        <v>722</v>
      </c>
      <c r="B398" s="5" t="s">
        <v>26</v>
      </c>
      <c r="C398" s="12" t="s">
        <v>614</v>
      </c>
      <c r="D398" s="5" t="s">
        <v>575</v>
      </c>
      <c r="E398" s="16" t="s">
        <v>615</v>
      </c>
      <c r="F398" s="5" t="s">
        <v>616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868</v>
      </c>
      <c r="Q398" s="8" t="s">
        <v>214</v>
      </c>
      <c r="R398" s="18">
        <v>546</v>
      </c>
      <c r="S398" s="47">
        <v>480</v>
      </c>
      <c r="T398" s="47">
        <f t="shared" si="16"/>
        <v>262080</v>
      </c>
      <c r="U398" s="47">
        <f t="shared" si="17"/>
        <v>293529.60000000003</v>
      </c>
      <c r="V398" s="36"/>
      <c r="W398" s="5">
        <v>2017</v>
      </c>
      <c r="X398" s="5"/>
    </row>
    <row r="399" spans="1:24" s="13" customFormat="1" ht="102" x14ac:dyDescent="0.25">
      <c r="A399" s="50" t="s">
        <v>723</v>
      </c>
      <c r="B399" s="5" t="s">
        <v>26</v>
      </c>
      <c r="C399" s="12" t="s">
        <v>617</v>
      </c>
      <c r="D399" s="5" t="s">
        <v>575</v>
      </c>
      <c r="E399" s="16" t="s">
        <v>618</v>
      </c>
      <c r="F399" s="5" t="s">
        <v>619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5111</v>
      </c>
      <c r="Q399" s="8" t="s">
        <v>250</v>
      </c>
      <c r="R399" s="18">
        <v>346</v>
      </c>
      <c r="S399" s="47">
        <v>310</v>
      </c>
      <c r="T399" s="47">
        <f t="shared" si="16"/>
        <v>107260</v>
      </c>
      <c r="U399" s="47">
        <f t="shared" si="17"/>
        <v>120131.20000000001</v>
      </c>
      <c r="V399" s="36"/>
      <c r="W399" s="5">
        <v>2017</v>
      </c>
      <c r="X399" s="29"/>
    </row>
    <row r="400" spans="1:24" s="13" customFormat="1" ht="102" x14ac:dyDescent="0.25">
      <c r="A400" s="50" t="s">
        <v>724</v>
      </c>
      <c r="B400" s="5" t="s">
        <v>26</v>
      </c>
      <c r="C400" s="12" t="s">
        <v>600</v>
      </c>
      <c r="D400" s="5" t="s">
        <v>575</v>
      </c>
      <c r="E400" s="16" t="s">
        <v>601</v>
      </c>
      <c r="F400" s="5" t="s">
        <v>1793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868</v>
      </c>
      <c r="Q400" s="8" t="s">
        <v>214</v>
      </c>
      <c r="R400" s="18">
        <v>23</v>
      </c>
      <c r="S400" s="47">
        <v>1000</v>
      </c>
      <c r="T400" s="47">
        <f t="shared" si="16"/>
        <v>23000</v>
      </c>
      <c r="U400" s="47">
        <f t="shared" si="17"/>
        <v>25760.000000000004</v>
      </c>
      <c r="V400" s="36"/>
      <c r="W400" s="5">
        <v>2017</v>
      </c>
      <c r="X400" s="29"/>
    </row>
    <row r="401" spans="1:24" s="13" customFormat="1" ht="102" x14ac:dyDescent="0.25">
      <c r="A401" s="50" t="s">
        <v>725</v>
      </c>
      <c r="B401" s="5" t="s">
        <v>26</v>
      </c>
      <c r="C401" s="12" t="s">
        <v>608</v>
      </c>
      <c r="D401" s="5" t="s">
        <v>575</v>
      </c>
      <c r="E401" s="16" t="s">
        <v>578</v>
      </c>
      <c r="F401" s="5" t="s">
        <v>609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868</v>
      </c>
      <c r="Q401" s="8" t="s">
        <v>214</v>
      </c>
      <c r="R401" s="18">
        <v>89</v>
      </c>
      <c r="S401" s="47">
        <v>2300</v>
      </c>
      <c r="T401" s="47">
        <f t="shared" si="16"/>
        <v>204700</v>
      </c>
      <c r="U401" s="47">
        <f t="shared" si="17"/>
        <v>229264.00000000003</v>
      </c>
      <c r="V401" s="36"/>
      <c r="W401" s="5">
        <v>2017</v>
      </c>
      <c r="X401" s="5"/>
    </row>
    <row r="402" spans="1:24" s="13" customFormat="1" ht="102" x14ac:dyDescent="0.25">
      <c r="A402" s="50" t="s">
        <v>726</v>
      </c>
      <c r="B402" s="5" t="s">
        <v>26</v>
      </c>
      <c r="C402" s="12" t="s">
        <v>602</v>
      </c>
      <c r="D402" s="5" t="s">
        <v>575</v>
      </c>
      <c r="E402" s="16" t="s">
        <v>603</v>
      </c>
      <c r="F402" s="5" t="s">
        <v>604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868</v>
      </c>
      <c r="Q402" s="8" t="s">
        <v>214</v>
      </c>
      <c r="R402" s="18">
        <v>298</v>
      </c>
      <c r="S402" s="47">
        <v>500</v>
      </c>
      <c r="T402" s="47">
        <f t="shared" si="16"/>
        <v>149000</v>
      </c>
      <c r="U402" s="47">
        <f t="shared" si="17"/>
        <v>166880.00000000003</v>
      </c>
      <c r="V402" s="36"/>
      <c r="W402" s="5">
        <v>2017</v>
      </c>
      <c r="X402" s="12"/>
    </row>
    <row r="403" spans="1:24" s="13" customFormat="1" ht="102" x14ac:dyDescent="0.25">
      <c r="A403" s="50" t="s">
        <v>727</v>
      </c>
      <c r="B403" s="5" t="s">
        <v>26</v>
      </c>
      <c r="C403" s="12" t="s">
        <v>1794</v>
      </c>
      <c r="D403" s="5" t="s">
        <v>1795</v>
      </c>
      <c r="E403" s="16" t="s">
        <v>1796</v>
      </c>
      <c r="F403" s="5" t="s">
        <v>1797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 t="s">
        <v>1798</v>
      </c>
      <c r="Q403" s="8" t="s">
        <v>790</v>
      </c>
      <c r="R403" s="50">
        <v>16</v>
      </c>
      <c r="S403" s="47">
        <v>900</v>
      </c>
      <c r="T403" s="47">
        <f>R403*S403</f>
        <v>14400</v>
      </c>
      <c r="U403" s="47">
        <f t="shared" si="17"/>
        <v>16128.000000000002</v>
      </c>
      <c r="V403" s="36"/>
      <c r="W403" s="5">
        <v>2017</v>
      </c>
      <c r="X403" s="12"/>
    </row>
    <row r="404" spans="1:24" s="13" customFormat="1" ht="102" x14ac:dyDescent="0.25">
      <c r="A404" s="50" t="s">
        <v>728</v>
      </c>
      <c r="B404" s="5" t="s">
        <v>26</v>
      </c>
      <c r="C404" s="12" t="s">
        <v>650</v>
      </c>
      <c r="D404" s="5" t="s">
        <v>613</v>
      </c>
      <c r="E404" s="5" t="s">
        <v>651</v>
      </c>
      <c r="F404" s="5" t="s">
        <v>1799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796</v>
      </c>
      <c r="Q404" s="8" t="s">
        <v>232</v>
      </c>
      <c r="R404" s="50">
        <v>278</v>
      </c>
      <c r="S404" s="47">
        <v>120</v>
      </c>
      <c r="T404" s="47">
        <f t="shared" ref="T404:T425" si="18">R404*S404</f>
        <v>33360</v>
      </c>
      <c r="U404" s="47">
        <f t="shared" si="17"/>
        <v>37363.200000000004</v>
      </c>
      <c r="V404" s="36"/>
      <c r="W404" s="5">
        <v>2017</v>
      </c>
      <c r="X404" s="12"/>
    </row>
    <row r="405" spans="1:24" s="13" customFormat="1" ht="102" x14ac:dyDescent="0.25">
      <c r="A405" s="50" t="s">
        <v>729</v>
      </c>
      <c r="B405" s="5" t="s">
        <v>26</v>
      </c>
      <c r="C405" s="12" t="s">
        <v>1800</v>
      </c>
      <c r="D405" s="5" t="s">
        <v>613</v>
      </c>
      <c r="E405" s="16" t="s">
        <v>1801</v>
      </c>
      <c r="F405" s="5" t="s">
        <v>1802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796</v>
      </c>
      <c r="Q405" s="8" t="s">
        <v>232</v>
      </c>
      <c r="R405" s="50">
        <v>54</v>
      </c>
      <c r="S405" s="47">
        <v>140</v>
      </c>
      <c r="T405" s="47">
        <f t="shared" si="18"/>
        <v>7560</v>
      </c>
      <c r="U405" s="47">
        <f t="shared" si="17"/>
        <v>8467.2000000000007</v>
      </c>
      <c r="V405" s="36"/>
      <c r="W405" s="5">
        <v>2017</v>
      </c>
      <c r="X405" s="12"/>
    </row>
    <row r="406" spans="1:24" s="13" customFormat="1" ht="102" x14ac:dyDescent="0.25">
      <c r="A406" s="50" t="s">
        <v>730</v>
      </c>
      <c r="B406" s="5" t="s">
        <v>26</v>
      </c>
      <c r="C406" s="12" t="s">
        <v>633</v>
      </c>
      <c r="D406" s="5" t="s">
        <v>634</v>
      </c>
      <c r="E406" s="16" t="s">
        <v>635</v>
      </c>
      <c r="F406" s="5" t="s">
        <v>1803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796</v>
      </c>
      <c r="Q406" s="8" t="s">
        <v>232</v>
      </c>
      <c r="R406" s="50">
        <v>186</v>
      </c>
      <c r="S406" s="47">
        <v>180</v>
      </c>
      <c r="T406" s="47">
        <f t="shared" si="18"/>
        <v>33480</v>
      </c>
      <c r="U406" s="47">
        <f t="shared" si="17"/>
        <v>37497.600000000006</v>
      </c>
      <c r="V406" s="36"/>
      <c r="W406" s="5">
        <v>2017</v>
      </c>
      <c r="X406" s="12"/>
    </row>
    <row r="407" spans="1:24" s="13" customFormat="1" ht="102" x14ac:dyDescent="0.25">
      <c r="A407" s="50" t="s">
        <v>731</v>
      </c>
      <c r="B407" s="5" t="s">
        <v>26</v>
      </c>
      <c r="C407" s="12" t="s">
        <v>584</v>
      </c>
      <c r="D407" s="5" t="s">
        <v>585</v>
      </c>
      <c r="E407" s="16" t="s">
        <v>586</v>
      </c>
      <c r="F407" s="5" t="s">
        <v>1804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796</v>
      </c>
      <c r="Q407" s="8" t="s">
        <v>232</v>
      </c>
      <c r="R407" s="18">
        <v>1441</v>
      </c>
      <c r="S407" s="47">
        <v>260</v>
      </c>
      <c r="T407" s="47">
        <f t="shared" si="18"/>
        <v>374660</v>
      </c>
      <c r="U407" s="47">
        <f t="shared" si="17"/>
        <v>419619.2</v>
      </c>
      <c r="V407" s="36"/>
      <c r="W407" s="5">
        <v>2017</v>
      </c>
      <c r="X407" s="12"/>
    </row>
    <row r="408" spans="1:24" s="13" customFormat="1" ht="102" x14ac:dyDescent="0.25">
      <c r="A408" s="50" t="s">
        <v>732</v>
      </c>
      <c r="B408" s="5" t="s">
        <v>26</v>
      </c>
      <c r="C408" s="12" t="s">
        <v>624</v>
      </c>
      <c r="D408" s="5" t="s">
        <v>622</v>
      </c>
      <c r="E408" s="51" t="s">
        <v>625</v>
      </c>
      <c r="F408" s="5" t="s">
        <v>1805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8">
        <v>736</v>
      </c>
      <c r="Q408" s="8" t="s">
        <v>623</v>
      </c>
      <c r="R408" s="18">
        <v>108</v>
      </c>
      <c r="S408" s="47">
        <v>470</v>
      </c>
      <c r="T408" s="47">
        <f t="shared" si="18"/>
        <v>50760</v>
      </c>
      <c r="U408" s="47">
        <f t="shared" si="17"/>
        <v>56851.200000000004</v>
      </c>
      <c r="V408" s="36"/>
      <c r="W408" s="5">
        <v>2017</v>
      </c>
      <c r="X408" s="12"/>
    </row>
    <row r="409" spans="1:24" s="13" customFormat="1" ht="102" x14ac:dyDescent="0.25">
      <c r="A409" s="50" t="s">
        <v>733</v>
      </c>
      <c r="B409" s="5" t="s">
        <v>26</v>
      </c>
      <c r="C409" s="12" t="s">
        <v>1806</v>
      </c>
      <c r="D409" s="5" t="s">
        <v>622</v>
      </c>
      <c r="E409" s="16" t="s">
        <v>1807</v>
      </c>
      <c r="F409" s="5" t="s">
        <v>1808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736</v>
      </c>
      <c r="Q409" s="8" t="s">
        <v>623</v>
      </c>
      <c r="R409" s="18">
        <v>76</v>
      </c>
      <c r="S409" s="47">
        <v>1500</v>
      </c>
      <c r="T409" s="47">
        <f t="shared" si="18"/>
        <v>114000</v>
      </c>
      <c r="U409" s="47">
        <f t="shared" si="17"/>
        <v>127680.00000000001</v>
      </c>
      <c r="V409" s="36"/>
      <c r="W409" s="5">
        <v>2017</v>
      </c>
      <c r="X409" s="12"/>
    </row>
    <row r="410" spans="1:24" s="13" customFormat="1" ht="102" x14ac:dyDescent="0.25">
      <c r="A410" s="50" t="s">
        <v>734</v>
      </c>
      <c r="B410" s="5" t="s">
        <v>26</v>
      </c>
      <c r="C410" s="12" t="s">
        <v>1809</v>
      </c>
      <c r="D410" s="5" t="s">
        <v>622</v>
      </c>
      <c r="E410" s="16" t="s">
        <v>1810</v>
      </c>
      <c r="F410" s="5" t="s">
        <v>1811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736</v>
      </c>
      <c r="Q410" s="8" t="s">
        <v>623</v>
      </c>
      <c r="R410" s="18">
        <v>158</v>
      </c>
      <c r="S410" s="47">
        <v>750</v>
      </c>
      <c r="T410" s="47">
        <f t="shared" si="18"/>
        <v>118500</v>
      </c>
      <c r="U410" s="47">
        <f t="shared" si="17"/>
        <v>132720</v>
      </c>
      <c r="V410" s="36"/>
      <c r="W410" s="5">
        <v>2017</v>
      </c>
      <c r="X410" s="12"/>
    </row>
    <row r="411" spans="1:24" s="13" customFormat="1" ht="102" x14ac:dyDescent="0.25">
      <c r="A411" s="50" t="s">
        <v>735</v>
      </c>
      <c r="B411" s="5" t="s">
        <v>26</v>
      </c>
      <c r="C411" s="12" t="s">
        <v>550</v>
      </c>
      <c r="D411" s="5" t="s">
        <v>551</v>
      </c>
      <c r="E411" s="16" t="s">
        <v>552</v>
      </c>
      <c r="F411" s="5" t="s">
        <v>626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>
        <v>715</v>
      </c>
      <c r="Q411" s="8" t="s">
        <v>501</v>
      </c>
      <c r="R411" s="18">
        <v>409</v>
      </c>
      <c r="S411" s="47">
        <v>210</v>
      </c>
      <c r="T411" s="47">
        <f t="shared" si="18"/>
        <v>85890</v>
      </c>
      <c r="U411" s="47">
        <f t="shared" si="17"/>
        <v>96196.800000000003</v>
      </c>
      <c r="V411" s="36"/>
      <c r="W411" s="5">
        <v>2017</v>
      </c>
      <c r="X411" s="42"/>
    </row>
    <row r="412" spans="1:24" s="13" customFormat="1" ht="102" x14ac:dyDescent="0.25">
      <c r="A412" s="50" t="s">
        <v>736</v>
      </c>
      <c r="B412" s="5" t="s">
        <v>26</v>
      </c>
      <c r="C412" s="12" t="s">
        <v>627</v>
      </c>
      <c r="D412" s="5" t="s">
        <v>628</v>
      </c>
      <c r="E412" s="16" t="s">
        <v>629</v>
      </c>
      <c r="F412" s="5" t="s">
        <v>1812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8">
        <v>736</v>
      </c>
      <c r="Q412" s="8" t="s">
        <v>623</v>
      </c>
      <c r="R412" s="18">
        <v>669</v>
      </c>
      <c r="S412" s="47">
        <v>420</v>
      </c>
      <c r="T412" s="47">
        <f t="shared" si="18"/>
        <v>280980</v>
      </c>
      <c r="U412" s="47">
        <f t="shared" si="17"/>
        <v>314697.60000000003</v>
      </c>
      <c r="V412" s="36"/>
      <c r="W412" s="5">
        <v>2017</v>
      </c>
      <c r="X412" s="12"/>
    </row>
    <row r="413" spans="1:24" s="13" customFormat="1" ht="102" x14ac:dyDescent="0.25">
      <c r="A413" s="50" t="s">
        <v>737</v>
      </c>
      <c r="B413" s="5" t="s">
        <v>26</v>
      </c>
      <c r="C413" s="12" t="s">
        <v>630</v>
      </c>
      <c r="D413" s="5" t="s">
        <v>631</v>
      </c>
      <c r="E413" s="16" t="s">
        <v>632</v>
      </c>
      <c r="F413" s="5" t="s">
        <v>1813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736</v>
      </c>
      <c r="Q413" s="8" t="s">
        <v>623</v>
      </c>
      <c r="R413" s="18">
        <v>2640</v>
      </c>
      <c r="S413" s="47">
        <v>250</v>
      </c>
      <c r="T413" s="47">
        <f t="shared" si="18"/>
        <v>660000</v>
      </c>
      <c r="U413" s="47">
        <f t="shared" si="17"/>
        <v>739200.00000000012</v>
      </c>
      <c r="V413" s="36"/>
      <c r="W413" s="5">
        <v>2017</v>
      </c>
      <c r="X413" s="12"/>
    </row>
    <row r="414" spans="1:24" s="13" customFormat="1" ht="102" x14ac:dyDescent="0.25">
      <c r="A414" s="50" t="s">
        <v>738</v>
      </c>
      <c r="B414" s="5" t="s">
        <v>26</v>
      </c>
      <c r="C414" s="12" t="s">
        <v>636</v>
      </c>
      <c r="D414" s="5" t="s">
        <v>637</v>
      </c>
      <c r="E414" s="16" t="s">
        <v>638</v>
      </c>
      <c r="F414" s="5" t="s">
        <v>1814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8">
        <v>868</v>
      </c>
      <c r="Q414" s="8" t="s">
        <v>214</v>
      </c>
      <c r="R414" s="18">
        <v>69</v>
      </c>
      <c r="S414" s="47">
        <v>1200</v>
      </c>
      <c r="T414" s="47">
        <f t="shared" si="18"/>
        <v>82800</v>
      </c>
      <c r="U414" s="47">
        <f t="shared" si="17"/>
        <v>92736.000000000015</v>
      </c>
      <c r="V414" s="36"/>
      <c r="W414" s="5">
        <v>2017</v>
      </c>
      <c r="X414" s="12"/>
    </row>
    <row r="415" spans="1:24" s="13" customFormat="1" ht="102" x14ac:dyDescent="0.25">
      <c r="A415" s="50" t="s">
        <v>739</v>
      </c>
      <c r="B415" s="5" t="s">
        <v>26</v>
      </c>
      <c r="C415" s="12" t="s">
        <v>593</v>
      </c>
      <c r="D415" s="5" t="s">
        <v>591</v>
      </c>
      <c r="E415" s="16" t="s">
        <v>594</v>
      </c>
      <c r="F415" s="5" t="s">
        <v>1815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5111</v>
      </c>
      <c r="Q415" s="8" t="s">
        <v>250</v>
      </c>
      <c r="R415" s="18">
        <v>2280</v>
      </c>
      <c r="S415" s="47">
        <v>275</v>
      </c>
      <c r="T415" s="47">
        <f t="shared" si="18"/>
        <v>627000</v>
      </c>
      <c r="U415" s="47">
        <f t="shared" si="17"/>
        <v>702240.00000000012</v>
      </c>
      <c r="V415" s="36"/>
      <c r="W415" s="5">
        <v>2017</v>
      </c>
      <c r="X415" s="12"/>
    </row>
    <row r="416" spans="1:24" s="13" customFormat="1" ht="102" x14ac:dyDescent="0.25">
      <c r="A416" s="50" t="s">
        <v>740</v>
      </c>
      <c r="B416" s="5" t="s">
        <v>26</v>
      </c>
      <c r="C416" s="12" t="s">
        <v>639</v>
      </c>
      <c r="D416" s="5" t="s">
        <v>591</v>
      </c>
      <c r="E416" s="16" t="s">
        <v>640</v>
      </c>
      <c r="F416" s="5" t="s">
        <v>641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40" t="s">
        <v>642</v>
      </c>
      <c r="Q416" s="8" t="s">
        <v>643</v>
      </c>
      <c r="R416" s="18">
        <v>369</v>
      </c>
      <c r="S416" s="47">
        <v>140</v>
      </c>
      <c r="T416" s="47">
        <f t="shared" si="18"/>
        <v>51660</v>
      </c>
      <c r="U416" s="47">
        <f t="shared" si="17"/>
        <v>57859.200000000004</v>
      </c>
      <c r="V416" s="36"/>
      <c r="W416" s="5">
        <v>2017</v>
      </c>
      <c r="X416" s="12"/>
    </row>
    <row r="417" spans="1:24" s="13" customFormat="1" ht="102" x14ac:dyDescent="0.25">
      <c r="A417" s="50" t="s">
        <v>741</v>
      </c>
      <c r="B417" s="5" t="s">
        <v>26</v>
      </c>
      <c r="C417" s="12" t="s">
        <v>590</v>
      </c>
      <c r="D417" s="5" t="s">
        <v>591</v>
      </c>
      <c r="E417" s="16" t="s">
        <v>592</v>
      </c>
      <c r="F417" s="5" t="s">
        <v>1816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8">
        <v>5111</v>
      </c>
      <c r="Q417" s="8" t="s">
        <v>250</v>
      </c>
      <c r="R417" s="18">
        <v>371</v>
      </c>
      <c r="S417" s="47">
        <v>340</v>
      </c>
      <c r="T417" s="47">
        <f t="shared" si="18"/>
        <v>126140</v>
      </c>
      <c r="U417" s="47">
        <f t="shared" si="17"/>
        <v>141276.80000000002</v>
      </c>
      <c r="V417" s="36"/>
      <c r="W417" s="5">
        <v>2017</v>
      </c>
      <c r="X417" s="12"/>
    </row>
    <row r="418" spans="1:24" s="13" customFormat="1" ht="102" x14ac:dyDescent="0.25">
      <c r="A418" s="50" t="s">
        <v>742</v>
      </c>
      <c r="B418" s="5" t="s">
        <v>26</v>
      </c>
      <c r="C418" s="12" t="s">
        <v>593</v>
      </c>
      <c r="D418" s="5" t="s">
        <v>591</v>
      </c>
      <c r="E418" s="16" t="s">
        <v>594</v>
      </c>
      <c r="F418" s="5" t="s">
        <v>1817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5111</v>
      </c>
      <c r="Q418" s="8" t="s">
        <v>250</v>
      </c>
      <c r="R418" s="18">
        <v>1356</v>
      </c>
      <c r="S418" s="47">
        <v>140</v>
      </c>
      <c r="T418" s="47">
        <f t="shared" si="18"/>
        <v>189840</v>
      </c>
      <c r="U418" s="47">
        <f t="shared" si="17"/>
        <v>212620.80000000002</v>
      </c>
      <c r="V418" s="36"/>
      <c r="W418" s="5">
        <v>2017</v>
      </c>
      <c r="X418" s="12"/>
    </row>
    <row r="419" spans="1:24" s="13" customFormat="1" ht="102" x14ac:dyDescent="0.25">
      <c r="A419" s="50" t="s">
        <v>743</v>
      </c>
      <c r="B419" s="5" t="s">
        <v>26</v>
      </c>
      <c r="C419" s="12" t="s">
        <v>1818</v>
      </c>
      <c r="D419" s="5" t="s">
        <v>591</v>
      </c>
      <c r="E419" s="16" t="s">
        <v>1819</v>
      </c>
      <c r="F419" s="5" t="s">
        <v>1820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40" t="s">
        <v>642</v>
      </c>
      <c r="Q419" s="8" t="s">
        <v>643</v>
      </c>
      <c r="R419" s="18">
        <v>311</v>
      </c>
      <c r="S419" s="47">
        <v>240</v>
      </c>
      <c r="T419" s="47">
        <f t="shared" si="18"/>
        <v>74640</v>
      </c>
      <c r="U419" s="47">
        <f t="shared" si="17"/>
        <v>83596.800000000003</v>
      </c>
      <c r="V419" s="36"/>
      <c r="W419" s="5">
        <v>2017</v>
      </c>
      <c r="X419" s="12"/>
    </row>
    <row r="420" spans="1:24" s="13" customFormat="1" ht="102" x14ac:dyDescent="0.25">
      <c r="A420" s="50" t="s">
        <v>744</v>
      </c>
      <c r="B420" s="5" t="s">
        <v>26</v>
      </c>
      <c r="C420" s="12" t="s">
        <v>644</v>
      </c>
      <c r="D420" s="5" t="s">
        <v>645</v>
      </c>
      <c r="E420" s="16" t="s">
        <v>2329</v>
      </c>
      <c r="F420" s="5" t="s">
        <v>646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40">
        <v>778</v>
      </c>
      <c r="Q420" s="8" t="s">
        <v>228</v>
      </c>
      <c r="R420" s="18">
        <v>35</v>
      </c>
      <c r="S420" s="47">
        <v>380</v>
      </c>
      <c r="T420" s="47">
        <f t="shared" si="18"/>
        <v>13300</v>
      </c>
      <c r="U420" s="47">
        <f t="shared" si="17"/>
        <v>14896.000000000002</v>
      </c>
      <c r="V420" s="36"/>
      <c r="W420" s="5">
        <v>2017</v>
      </c>
      <c r="X420" s="12"/>
    </row>
    <row r="421" spans="1:24" s="13" customFormat="1" ht="102" x14ac:dyDescent="0.25">
      <c r="A421" s="50" t="s">
        <v>745</v>
      </c>
      <c r="B421" s="5" t="s">
        <v>26</v>
      </c>
      <c r="C421" s="12" t="s">
        <v>1821</v>
      </c>
      <c r="D421" s="5" t="s">
        <v>647</v>
      </c>
      <c r="E421" s="16" t="s">
        <v>1822</v>
      </c>
      <c r="F421" s="5" t="s">
        <v>1823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778</v>
      </c>
      <c r="Q421" s="8" t="s">
        <v>228</v>
      </c>
      <c r="R421" s="18">
        <v>2284</v>
      </c>
      <c r="S421" s="47">
        <v>880</v>
      </c>
      <c r="T421" s="47">
        <f t="shared" si="18"/>
        <v>2009920</v>
      </c>
      <c r="U421" s="47">
        <f t="shared" si="17"/>
        <v>2251110.4000000004</v>
      </c>
      <c r="V421" s="36"/>
      <c r="W421" s="5">
        <v>2017</v>
      </c>
      <c r="X421" s="12"/>
    </row>
    <row r="422" spans="1:24" s="13" customFormat="1" ht="102" x14ac:dyDescent="0.25">
      <c r="A422" s="50" t="s">
        <v>746</v>
      </c>
      <c r="B422" s="5" t="s">
        <v>26</v>
      </c>
      <c r="C422" s="12" t="s">
        <v>648</v>
      </c>
      <c r="D422" s="5" t="s">
        <v>649</v>
      </c>
      <c r="E422" s="16" t="s">
        <v>1171</v>
      </c>
      <c r="F422" s="5" t="s">
        <v>1824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736</v>
      </c>
      <c r="Q422" s="8" t="s">
        <v>623</v>
      </c>
      <c r="R422" s="18">
        <v>168</v>
      </c>
      <c r="S422" s="47">
        <v>300</v>
      </c>
      <c r="T422" s="47">
        <f t="shared" si="18"/>
        <v>50400</v>
      </c>
      <c r="U422" s="47">
        <f t="shared" si="17"/>
        <v>56448.000000000007</v>
      </c>
      <c r="V422" s="36"/>
      <c r="W422" s="5">
        <v>2017</v>
      </c>
      <c r="X422" s="12"/>
    </row>
    <row r="423" spans="1:24" s="13" customFormat="1" ht="102" x14ac:dyDescent="0.25">
      <c r="A423" s="50" t="s">
        <v>747</v>
      </c>
      <c r="B423" s="5" t="s">
        <v>26</v>
      </c>
      <c r="C423" s="5" t="s">
        <v>652</v>
      </c>
      <c r="D423" s="5" t="s">
        <v>653</v>
      </c>
      <c r="E423" s="5" t="s">
        <v>654</v>
      </c>
      <c r="F423" s="5" t="s">
        <v>655</v>
      </c>
      <c r="G423" s="17" t="s">
        <v>1357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5">
        <v>796</v>
      </c>
      <c r="Q423" s="5" t="s">
        <v>232</v>
      </c>
      <c r="R423" s="18">
        <v>224</v>
      </c>
      <c r="S423" s="47">
        <v>240</v>
      </c>
      <c r="T423" s="47">
        <f t="shared" si="18"/>
        <v>53760</v>
      </c>
      <c r="U423" s="47">
        <f t="shared" si="17"/>
        <v>60211.200000000004</v>
      </c>
      <c r="V423" s="36"/>
      <c r="W423" s="5">
        <v>2017</v>
      </c>
      <c r="X423" s="12"/>
    </row>
    <row r="424" spans="1:24" s="13" customFormat="1" ht="102" x14ac:dyDescent="0.25">
      <c r="A424" s="50" t="s">
        <v>748</v>
      </c>
      <c r="B424" s="5" t="s">
        <v>26</v>
      </c>
      <c r="C424" s="12" t="s">
        <v>1825</v>
      </c>
      <c r="D424" s="5" t="s">
        <v>1826</v>
      </c>
      <c r="E424" s="16" t="s">
        <v>1827</v>
      </c>
      <c r="F424" s="5" t="s">
        <v>1828</v>
      </c>
      <c r="G424" s="17" t="s">
        <v>1357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8">
        <v>796</v>
      </c>
      <c r="Q424" s="8" t="s">
        <v>232</v>
      </c>
      <c r="R424" s="18">
        <v>60</v>
      </c>
      <c r="S424" s="47">
        <v>350</v>
      </c>
      <c r="T424" s="47">
        <f t="shared" si="18"/>
        <v>21000</v>
      </c>
      <c r="U424" s="47">
        <f t="shared" si="17"/>
        <v>23520.000000000004</v>
      </c>
      <c r="V424" s="36"/>
      <c r="W424" s="5">
        <v>2017</v>
      </c>
      <c r="X424" s="12"/>
    </row>
    <row r="425" spans="1:24" s="13" customFormat="1" ht="102" x14ac:dyDescent="0.25">
      <c r="A425" s="50" t="s">
        <v>749</v>
      </c>
      <c r="B425" s="5" t="s">
        <v>26</v>
      </c>
      <c r="C425" s="12" t="s">
        <v>1339</v>
      </c>
      <c r="D425" s="5" t="s">
        <v>1340</v>
      </c>
      <c r="E425" s="16" t="s">
        <v>1341</v>
      </c>
      <c r="F425" s="5" t="s">
        <v>1829</v>
      </c>
      <c r="G425" s="17" t="s">
        <v>1357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8">
        <v>796</v>
      </c>
      <c r="Q425" s="8" t="s">
        <v>232</v>
      </c>
      <c r="R425" s="18">
        <v>40</v>
      </c>
      <c r="S425" s="47">
        <v>120</v>
      </c>
      <c r="T425" s="47">
        <f t="shared" si="18"/>
        <v>4800</v>
      </c>
      <c r="U425" s="47">
        <f t="shared" si="17"/>
        <v>5376.0000000000009</v>
      </c>
      <c r="V425" s="36"/>
      <c r="W425" s="5">
        <v>2017</v>
      </c>
      <c r="X425" s="12"/>
    </row>
    <row r="426" spans="1:24" s="13" customFormat="1" ht="102" x14ac:dyDescent="0.25">
      <c r="A426" s="50" t="s">
        <v>750</v>
      </c>
      <c r="B426" s="5" t="s">
        <v>26</v>
      </c>
      <c r="C426" s="12" t="s">
        <v>1345</v>
      </c>
      <c r="D426" s="5" t="s">
        <v>1346</v>
      </c>
      <c r="E426" s="16" t="s">
        <v>1347</v>
      </c>
      <c r="F426" s="5" t="s">
        <v>1830</v>
      </c>
      <c r="G426" s="17" t="s">
        <v>1357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796</v>
      </c>
      <c r="Q426" s="8" t="s">
        <v>232</v>
      </c>
      <c r="R426" s="50">
        <v>168</v>
      </c>
      <c r="S426" s="47">
        <v>600</v>
      </c>
      <c r="T426" s="47">
        <f t="shared" ref="T426:T437" si="19">R426*S426</f>
        <v>100800</v>
      </c>
      <c r="U426" s="47">
        <f t="shared" si="17"/>
        <v>112896.00000000001</v>
      </c>
      <c r="V426" s="36"/>
      <c r="W426" s="5">
        <v>2017</v>
      </c>
      <c r="X426" s="12"/>
    </row>
    <row r="427" spans="1:24" s="13" customFormat="1" ht="102" x14ac:dyDescent="0.25">
      <c r="A427" s="50" t="s">
        <v>751</v>
      </c>
      <c r="B427" s="5" t="s">
        <v>26</v>
      </c>
      <c r="C427" s="12" t="s">
        <v>1831</v>
      </c>
      <c r="D427" s="5" t="s">
        <v>1348</v>
      </c>
      <c r="E427" s="16" t="s">
        <v>1832</v>
      </c>
      <c r="F427" s="5" t="s">
        <v>1833</v>
      </c>
      <c r="G427" s="17" t="s">
        <v>1357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1777</v>
      </c>
      <c r="O427" s="12" t="s">
        <v>1355</v>
      </c>
      <c r="P427" s="8">
        <v>778</v>
      </c>
      <c r="Q427" s="8" t="s">
        <v>228</v>
      </c>
      <c r="R427" s="18">
        <v>180</v>
      </c>
      <c r="S427" s="47">
        <v>2100</v>
      </c>
      <c r="T427" s="47">
        <f t="shared" si="19"/>
        <v>378000</v>
      </c>
      <c r="U427" s="47">
        <f t="shared" si="17"/>
        <v>423360.00000000006</v>
      </c>
      <c r="V427" s="36"/>
      <c r="W427" s="5">
        <v>2017</v>
      </c>
      <c r="X427" s="12"/>
    </row>
    <row r="428" spans="1:24" s="13" customFormat="1" ht="102" x14ac:dyDescent="0.25">
      <c r="A428" s="50" t="s">
        <v>752</v>
      </c>
      <c r="B428" s="5" t="s">
        <v>26</v>
      </c>
      <c r="C428" s="12" t="s">
        <v>1352</v>
      </c>
      <c r="D428" s="5" t="s">
        <v>1353</v>
      </c>
      <c r="E428" s="16" t="s">
        <v>1354</v>
      </c>
      <c r="F428" s="5" t="s">
        <v>1834</v>
      </c>
      <c r="G428" s="17" t="s">
        <v>1357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31</v>
      </c>
      <c r="M428" s="5" t="s">
        <v>32</v>
      </c>
      <c r="N428" s="12" t="s">
        <v>1777</v>
      </c>
      <c r="O428" s="12" t="s">
        <v>1355</v>
      </c>
      <c r="P428" s="8">
        <v>778</v>
      </c>
      <c r="Q428" s="8" t="s">
        <v>228</v>
      </c>
      <c r="R428" s="18">
        <v>180</v>
      </c>
      <c r="S428" s="47">
        <v>1350</v>
      </c>
      <c r="T428" s="47">
        <f t="shared" si="19"/>
        <v>243000</v>
      </c>
      <c r="U428" s="47">
        <f t="shared" si="17"/>
        <v>272160</v>
      </c>
      <c r="V428" s="36"/>
      <c r="W428" s="5">
        <v>2017</v>
      </c>
      <c r="X428" s="12"/>
    </row>
    <row r="429" spans="1:24" s="13" customFormat="1" ht="114.75" x14ac:dyDescent="0.25">
      <c r="A429" s="50" t="s">
        <v>753</v>
      </c>
      <c r="B429" s="5" t="s">
        <v>26</v>
      </c>
      <c r="C429" s="12" t="s">
        <v>1835</v>
      </c>
      <c r="D429" s="5" t="s">
        <v>1836</v>
      </c>
      <c r="E429" s="16" t="s">
        <v>1837</v>
      </c>
      <c r="F429" s="5" t="s">
        <v>1838</v>
      </c>
      <c r="G429" s="17" t="s">
        <v>1357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31</v>
      </c>
      <c r="M429" s="5" t="s">
        <v>32</v>
      </c>
      <c r="N429" s="12" t="s">
        <v>1777</v>
      </c>
      <c r="O429" s="12" t="s">
        <v>1355</v>
      </c>
      <c r="P429" s="8">
        <v>796</v>
      </c>
      <c r="Q429" s="8" t="s">
        <v>232</v>
      </c>
      <c r="R429" s="18">
        <v>168</v>
      </c>
      <c r="S429" s="47">
        <v>2200</v>
      </c>
      <c r="T429" s="47">
        <f t="shared" si="19"/>
        <v>369600</v>
      </c>
      <c r="U429" s="47">
        <f t="shared" si="17"/>
        <v>413952.00000000006</v>
      </c>
      <c r="V429" s="36"/>
      <c r="W429" s="5">
        <v>2017</v>
      </c>
      <c r="X429" s="12"/>
    </row>
    <row r="430" spans="1:24" s="13" customFormat="1" ht="102" x14ac:dyDescent="0.25">
      <c r="A430" s="50" t="s">
        <v>754</v>
      </c>
      <c r="B430" s="5" t="s">
        <v>26</v>
      </c>
      <c r="C430" s="5" t="s">
        <v>1839</v>
      </c>
      <c r="D430" s="5" t="s">
        <v>1343</v>
      </c>
      <c r="E430" s="5" t="s">
        <v>1840</v>
      </c>
      <c r="F430" s="5" t="s">
        <v>1841</v>
      </c>
      <c r="G430" s="17" t="s">
        <v>1357</v>
      </c>
      <c r="H430" s="9">
        <v>0</v>
      </c>
      <c r="I430" s="5">
        <v>710000000</v>
      </c>
      <c r="J430" s="5" t="s">
        <v>30</v>
      </c>
      <c r="K430" s="7" t="s">
        <v>1581</v>
      </c>
      <c r="L430" s="5" t="s">
        <v>31</v>
      </c>
      <c r="M430" s="5" t="s">
        <v>32</v>
      </c>
      <c r="N430" s="12" t="s">
        <v>1777</v>
      </c>
      <c r="O430" s="12" t="s">
        <v>1355</v>
      </c>
      <c r="P430" s="5">
        <v>796</v>
      </c>
      <c r="Q430" s="5" t="s">
        <v>232</v>
      </c>
      <c r="R430" s="18">
        <v>300</v>
      </c>
      <c r="S430" s="47">
        <v>600</v>
      </c>
      <c r="T430" s="47">
        <f t="shared" si="19"/>
        <v>180000</v>
      </c>
      <c r="U430" s="47">
        <f t="shared" si="17"/>
        <v>201600.00000000003</v>
      </c>
      <c r="V430" s="36"/>
      <c r="W430" s="5">
        <v>2017</v>
      </c>
      <c r="X430" s="12"/>
    </row>
    <row r="431" spans="1:24" s="13" customFormat="1" ht="102" x14ac:dyDescent="0.25">
      <c r="A431" s="50" t="s">
        <v>755</v>
      </c>
      <c r="B431" s="5" t="s">
        <v>26</v>
      </c>
      <c r="C431" s="12" t="s">
        <v>1342</v>
      </c>
      <c r="D431" s="5" t="s">
        <v>1343</v>
      </c>
      <c r="E431" s="16" t="s">
        <v>1344</v>
      </c>
      <c r="F431" s="50" t="s">
        <v>1842</v>
      </c>
      <c r="G431" s="17" t="s">
        <v>780</v>
      </c>
      <c r="H431" s="9">
        <v>0</v>
      </c>
      <c r="I431" s="5">
        <v>710000000</v>
      </c>
      <c r="J431" s="5" t="s">
        <v>30</v>
      </c>
      <c r="K431" s="7" t="s">
        <v>1581</v>
      </c>
      <c r="L431" s="5" t="s">
        <v>31</v>
      </c>
      <c r="M431" s="5" t="s">
        <v>32</v>
      </c>
      <c r="N431" s="12" t="s">
        <v>1777</v>
      </c>
      <c r="O431" s="12" t="s">
        <v>1355</v>
      </c>
      <c r="P431" s="8">
        <v>796</v>
      </c>
      <c r="Q431" s="8" t="s">
        <v>232</v>
      </c>
      <c r="R431" s="47">
        <v>400</v>
      </c>
      <c r="S431" s="47">
        <v>88.392857142857139</v>
      </c>
      <c r="T431" s="47">
        <f t="shared" si="19"/>
        <v>35357.142857142855</v>
      </c>
      <c r="U431" s="47">
        <f>T431*1.12</f>
        <v>39600</v>
      </c>
      <c r="V431" s="36"/>
      <c r="W431" s="5">
        <v>2017</v>
      </c>
      <c r="X431" s="12"/>
    </row>
    <row r="432" spans="1:24" s="13" customFormat="1" ht="102" x14ac:dyDescent="0.25">
      <c r="A432" s="50" t="s">
        <v>756</v>
      </c>
      <c r="B432" s="5" t="s">
        <v>26</v>
      </c>
      <c r="C432" s="12" t="s">
        <v>1839</v>
      </c>
      <c r="D432" s="5" t="s">
        <v>1343</v>
      </c>
      <c r="E432" s="16" t="s">
        <v>1840</v>
      </c>
      <c r="F432" s="5" t="s">
        <v>1841</v>
      </c>
      <c r="G432" s="17" t="s">
        <v>780</v>
      </c>
      <c r="H432" s="9">
        <v>0</v>
      </c>
      <c r="I432" s="5">
        <v>710000000</v>
      </c>
      <c r="J432" s="5" t="s">
        <v>30</v>
      </c>
      <c r="K432" s="7" t="s">
        <v>1581</v>
      </c>
      <c r="L432" s="5" t="s">
        <v>31</v>
      </c>
      <c r="M432" s="5" t="s">
        <v>32</v>
      </c>
      <c r="N432" s="12" t="s">
        <v>1777</v>
      </c>
      <c r="O432" s="12" t="s">
        <v>1355</v>
      </c>
      <c r="P432" s="8">
        <v>796</v>
      </c>
      <c r="Q432" s="8" t="s">
        <v>232</v>
      </c>
      <c r="R432" s="47">
        <v>10</v>
      </c>
      <c r="S432" s="47">
        <v>600</v>
      </c>
      <c r="T432" s="47">
        <f t="shared" si="19"/>
        <v>6000</v>
      </c>
      <c r="U432" s="47">
        <f t="shared" ref="U432:U437" si="20">T432*1.12</f>
        <v>6720.0000000000009</v>
      </c>
      <c r="V432" s="36"/>
      <c r="W432" s="5">
        <v>2017</v>
      </c>
      <c r="X432" s="12"/>
    </row>
    <row r="433" spans="1:24" s="13" customFormat="1" ht="102" x14ac:dyDescent="0.25">
      <c r="A433" s="50" t="s">
        <v>757</v>
      </c>
      <c r="B433" s="5" t="s">
        <v>26</v>
      </c>
      <c r="C433" s="12" t="s">
        <v>1831</v>
      </c>
      <c r="D433" s="5" t="s">
        <v>1348</v>
      </c>
      <c r="E433" s="16" t="s">
        <v>1832</v>
      </c>
      <c r="F433" s="5" t="s">
        <v>1833</v>
      </c>
      <c r="G433" s="17" t="s">
        <v>780</v>
      </c>
      <c r="H433" s="9">
        <v>0</v>
      </c>
      <c r="I433" s="5">
        <v>710000000</v>
      </c>
      <c r="J433" s="5" t="s">
        <v>30</v>
      </c>
      <c r="K433" s="7" t="s">
        <v>1581</v>
      </c>
      <c r="L433" s="5" t="s">
        <v>31</v>
      </c>
      <c r="M433" s="5" t="s">
        <v>32</v>
      </c>
      <c r="N433" s="12" t="s">
        <v>1777</v>
      </c>
      <c r="O433" s="12" t="s">
        <v>1355</v>
      </c>
      <c r="P433" s="8">
        <v>778</v>
      </c>
      <c r="Q433" s="8" t="s">
        <v>228</v>
      </c>
      <c r="R433" s="47">
        <v>10</v>
      </c>
      <c r="S433" s="47">
        <v>2100</v>
      </c>
      <c r="T433" s="47">
        <f t="shared" si="19"/>
        <v>21000</v>
      </c>
      <c r="U433" s="47">
        <f t="shared" si="20"/>
        <v>23520.000000000004</v>
      </c>
      <c r="V433" s="36"/>
      <c r="W433" s="5">
        <v>2017</v>
      </c>
      <c r="X433" s="12"/>
    </row>
    <row r="434" spans="1:24" s="13" customFormat="1" ht="102" x14ac:dyDescent="0.25">
      <c r="A434" s="50" t="s">
        <v>758</v>
      </c>
      <c r="B434" s="5" t="s">
        <v>26</v>
      </c>
      <c r="C434" s="12" t="s">
        <v>1352</v>
      </c>
      <c r="D434" s="5" t="s">
        <v>1353</v>
      </c>
      <c r="E434" s="16" t="s">
        <v>1354</v>
      </c>
      <c r="F434" s="5" t="s">
        <v>1834</v>
      </c>
      <c r="G434" s="17" t="s">
        <v>780</v>
      </c>
      <c r="H434" s="9">
        <v>0</v>
      </c>
      <c r="I434" s="5">
        <v>710000000</v>
      </c>
      <c r="J434" s="5" t="s">
        <v>30</v>
      </c>
      <c r="K434" s="7" t="s">
        <v>1581</v>
      </c>
      <c r="L434" s="5" t="s">
        <v>31</v>
      </c>
      <c r="M434" s="5" t="s">
        <v>32</v>
      </c>
      <c r="N434" s="12" t="s">
        <v>1777</v>
      </c>
      <c r="O434" s="12" t="s">
        <v>1355</v>
      </c>
      <c r="P434" s="8">
        <v>778</v>
      </c>
      <c r="Q434" s="8" t="s">
        <v>228</v>
      </c>
      <c r="R434" s="47">
        <v>4</v>
      </c>
      <c r="S434" s="47">
        <v>1350</v>
      </c>
      <c r="T434" s="47">
        <f t="shared" si="19"/>
        <v>5400</v>
      </c>
      <c r="U434" s="47">
        <f t="shared" si="20"/>
        <v>6048.0000000000009</v>
      </c>
      <c r="V434" s="36"/>
      <c r="W434" s="5">
        <v>2017</v>
      </c>
      <c r="X434" s="12"/>
    </row>
    <row r="435" spans="1:24" s="13" customFormat="1" ht="63.75" x14ac:dyDescent="0.25">
      <c r="A435" s="50" t="s">
        <v>759</v>
      </c>
      <c r="B435" s="5" t="s">
        <v>26</v>
      </c>
      <c r="C435" s="12" t="s">
        <v>1843</v>
      </c>
      <c r="D435" s="5" t="s">
        <v>784</v>
      </c>
      <c r="E435" s="5" t="s">
        <v>2330</v>
      </c>
      <c r="F435" s="5" t="s">
        <v>1844</v>
      </c>
      <c r="G435" s="17" t="s">
        <v>780</v>
      </c>
      <c r="H435" s="9">
        <v>0</v>
      </c>
      <c r="I435" s="5">
        <v>710000000</v>
      </c>
      <c r="J435" s="5" t="s">
        <v>30</v>
      </c>
      <c r="K435" s="7" t="s">
        <v>1581</v>
      </c>
      <c r="L435" s="5" t="s">
        <v>31</v>
      </c>
      <c r="M435" s="5" t="s">
        <v>32</v>
      </c>
      <c r="N435" s="12" t="s">
        <v>1845</v>
      </c>
      <c r="O435" s="12" t="s">
        <v>1355</v>
      </c>
      <c r="P435" s="18" t="s">
        <v>1846</v>
      </c>
      <c r="Q435" s="8" t="s">
        <v>1847</v>
      </c>
      <c r="R435" s="47">
        <v>218000</v>
      </c>
      <c r="S435" s="47">
        <v>26.46</v>
      </c>
      <c r="T435" s="47">
        <f t="shared" si="19"/>
        <v>5768280</v>
      </c>
      <c r="U435" s="47">
        <f t="shared" si="20"/>
        <v>6460473.6000000006</v>
      </c>
      <c r="V435" s="36"/>
      <c r="W435" s="5">
        <v>2017</v>
      </c>
      <c r="X435" s="12"/>
    </row>
    <row r="436" spans="1:24" s="13" customFormat="1" ht="51" x14ac:dyDescent="0.25">
      <c r="A436" s="50" t="s">
        <v>760</v>
      </c>
      <c r="B436" s="5" t="s">
        <v>26</v>
      </c>
      <c r="C436" s="12" t="s">
        <v>1843</v>
      </c>
      <c r="D436" s="5" t="s">
        <v>784</v>
      </c>
      <c r="E436" s="16" t="s">
        <v>2330</v>
      </c>
      <c r="F436" s="5" t="s">
        <v>1848</v>
      </c>
      <c r="G436" s="17" t="s">
        <v>780</v>
      </c>
      <c r="H436" s="9">
        <v>0</v>
      </c>
      <c r="I436" s="5">
        <v>710000000</v>
      </c>
      <c r="J436" s="5" t="s">
        <v>30</v>
      </c>
      <c r="K436" s="7" t="s">
        <v>1581</v>
      </c>
      <c r="L436" s="5" t="s">
        <v>786</v>
      </c>
      <c r="M436" s="5" t="s">
        <v>32</v>
      </c>
      <c r="N436" s="12" t="s">
        <v>1845</v>
      </c>
      <c r="O436" s="12" t="s">
        <v>1355</v>
      </c>
      <c r="P436" s="18" t="s">
        <v>1846</v>
      </c>
      <c r="Q436" s="8" t="s">
        <v>1847</v>
      </c>
      <c r="R436" s="47">
        <v>146000</v>
      </c>
      <c r="S436" s="47">
        <v>26.46</v>
      </c>
      <c r="T436" s="47">
        <f t="shared" si="19"/>
        <v>3863160</v>
      </c>
      <c r="U436" s="47">
        <f t="shared" si="20"/>
        <v>4326739.2</v>
      </c>
      <c r="V436" s="36"/>
      <c r="W436" s="5">
        <v>2017</v>
      </c>
      <c r="X436" s="12"/>
    </row>
    <row r="437" spans="1:24" s="13" customFormat="1" ht="76.5" x14ac:dyDescent="0.25">
      <c r="A437" s="50" t="s">
        <v>761</v>
      </c>
      <c r="B437" s="5" t="s">
        <v>26</v>
      </c>
      <c r="C437" s="12" t="s">
        <v>1849</v>
      </c>
      <c r="D437" s="5" t="s">
        <v>1850</v>
      </c>
      <c r="E437" s="16" t="s">
        <v>1851</v>
      </c>
      <c r="F437" s="5" t="s">
        <v>1852</v>
      </c>
      <c r="G437" s="17" t="s">
        <v>780</v>
      </c>
      <c r="H437" s="9">
        <v>0</v>
      </c>
      <c r="I437" s="5">
        <v>710000000</v>
      </c>
      <c r="J437" s="5" t="s">
        <v>30</v>
      </c>
      <c r="K437" s="7" t="s">
        <v>1581</v>
      </c>
      <c r="L437" s="5" t="s">
        <v>1853</v>
      </c>
      <c r="M437" s="5" t="s">
        <v>32</v>
      </c>
      <c r="N437" s="12" t="s">
        <v>1845</v>
      </c>
      <c r="O437" s="12" t="s">
        <v>1358</v>
      </c>
      <c r="P437" s="18" t="s">
        <v>1854</v>
      </c>
      <c r="Q437" s="8" t="s">
        <v>1855</v>
      </c>
      <c r="R437" s="47">
        <v>1415000</v>
      </c>
      <c r="S437" s="47">
        <v>22.13</v>
      </c>
      <c r="T437" s="47">
        <f t="shared" si="19"/>
        <v>31313950</v>
      </c>
      <c r="U437" s="47">
        <f t="shared" si="20"/>
        <v>35071624</v>
      </c>
      <c r="V437" s="36"/>
      <c r="W437" s="5">
        <v>2017</v>
      </c>
      <c r="X437" s="12"/>
    </row>
    <row r="438" spans="1:24" s="13" customFormat="1" ht="76.5" x14ac:dyDescent="0.25">
      <c r="A438" s="50" t="s">
        <v>762</v>
      </c>
      <c r="B438" s="5" t="s">
        <v>779</v>
      </c>
      <c r="C438" s="12" t="s">
        <v>1454</v>
      </c>
      <c r="D438" s="5" t="s">
        <v>1455</v>
      </c>
      <c r="E438" s="16" t="s">
        <v>1456</v>
      </c>
      <c r="F438" s="5" t="s">
        <v>1856</v>
      </c>
      <c r="G438" s="17" t="s">
        <v>799</v>
      </c>
      <c r="H438" s="9">
        <v>0</v>
      </c>
      <c r="I438" s="5">
        <v>711000000</v>
      </c>
      <c r="J438" s="5" t="s">
        <v>30</v>
      </c>
      <c r="K438" s="7" t="s">
        <v>1581</v>
      </c>
      <c r="L438" s="5" t="s">
        <v>1453</v>
      </c>
      <c r="M438" s="5" t="s">
        <v>32</v>
      </c>
      <c r="N438" s="12" t="s">
        <v>1857</v>
      </c>
      <c r="O438" s="12" t="s">
        <v>1358</v>
      </c>
      <c r="P438" s="8">
        <v>166</v>
      </c>
      <c r="Q438" s="8" t="s">
        <v>34</v>
      </c>
      <c r="R438" s="18">
        <v>1500</v>
      </c>
      <c r="S438" s="47">
        <v>3060.54</v>
      </c>
      <c r="T438" s="47">
        <v>4590810</v>
      </c>
      <c r="U438" s="47">
        <v>5141707.2</v>
      </c>
      <c r="V438" s="36"/>
      <c r="W438" s="5">
        <v>2017</v>
      </c>
      <c r="X438" s="12"/>
    </row>
    <row r="439" spans="1:24" s="13" customFormat="1" ht="63.75" x14ac:dyDescent="0.2">
      <c r="A439" s="50" t="s">
        <v>763</v>
      </c>
      <c r="B439" s="5" t="s">
        <v>779</v>
      </c>
      <c r="C439" s="12" t="s">
        <v>1179</v>
      </c>
      <c r="D439" s="5" t="s">
        <v>1180</v>
      </c>
      <c r="E439" s="16" t="s">
        <v>1181</v>
      </c>
      <c r="F439" s="5" t="s">
        <v>1858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1581</v>
      </c>
      <c r="L439" s="5" t="s">
        <v>30</v>
      </c>
      <c r="M439" s="5" t="s">
        <v>32</v>
      </c>
      <c r="N439" s="12" t="s">
        <v>1859</v>
      </c>
      <c r="O439" s="12" t="s">
        <v>1425</v>
      </c>
      <c r="P439" s="8">
        <v>112</v>
      </c>
      <c r="Q439" s="8" t="s">
        <v>223</v>
      </c>
      <c r="R439" s="18">
        <v>1500</v>
      </c>
      <c r="S439" s="47">
        <v>118.30357142857142</v>
      </c>
      <c r="T439" s="47">
        <v>0</v>
      </c>
      <c r="U439" s="47">
        <f>T439*1.12</f>
        <v>0</v>
      </c>
      <c r="V439" s="52"/>
      <c r="W439" s="5">
        <v>2017</v>
      </c>
      <c r="X439" s="12" t="s">
        <v>2346</v>
      </c>
    </row>
    <row r="440" spans="1:24" s="13" customFormat="1" ht="63.75" x14ac:dyDescent="0.25">
      <c r="A440" s="4" t="s">
        <v>2347</v>
      </c>
      <c r="B440" s="5" t="s">
        <v>26</v>
      </c>
      <c r="C440" s="12" t="s">
        <v>1179</v>
      </c>
      <c r="D440" s="5" t="s">
        <v>1180</v>
      </c>
      <c r="E440" s="16" t="s">
        <v>1181</v>
      </c>
      <c r="F440" s="5" t="s">
        <v>1858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2348</v>
      </c>
      <c r="L440" s="5" t="s">
        <v>30</v>
      </c>
      <c r="M440" s="5" t="s">
        <v>32</v>
      </c>
      <c r="N440" s="12" t="s">
        <v>1859</v>
      </c>
      <c r="O440" s="12" t="s">
        <v>1425</v>
      </c>
      <c r="P440" s="8">
        <v>112</v>
      </c>
      <c r="Q440" s="8" t="s">
        <v>223</v>
      </c>
      <c r="R440" s="18">
        <v>1500</v>
      </c>
      <c r="S440" s="10">
        <v>121.87499999999999</v>
      </c>
      <c r="T440" s="47">
        <f>R440*S440</f>
        <v>182812.49999999997</v>
      </c>
      <c r="U440" s="47">
        <f>T440*1.12</f>
        <v>204750</v>
      </c>
      <c r="V440" s="39"/>
      <c r="W440" s="29">
        <v>2017</v>
      </c>
      <c r="X440" s="29"/>
    </row>
    <row r="441" spans="1:24" s="13" customFormat="1" ht="63.75" x14ac:dyDescent="0.25">
      <c r="A441" s="50" t="s">
        <v>764</v>
      </c>
      <c r="B441" s="5" t="s">
        <v>779</v>
      </c>
      <c r="C441" s="12" t="s">
        <v>1860</v>
      </c>
      <c r="D441" s="5" t="s">
        <v>1325</v>
      </c>
      <c r="E441" s="16" t="s">
        <v>1861</v>
      </c>
      <c r="F441" s="16" t="s">
        <v>1862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1193</v>
      </c>
      <c r="L441" s="5" t="s">
        <v>31</v>
      </c>
      <c r="M441" s="5" t="s">
        <v>32</v>
      </c>
      <c r="N441" s="12" t="s">
        <v>1863</v>
      </c>
      <c r="O441" s="12" t="s">
        <v>1355</v>
      </c>
      <c r="P441" s="8">
        <v>796</v>
      </c>
      <c r="Q441" s="8" t="s">
        <v>232</v>
      </c>
      <c r="R441" s="18">
        <v>454</v>
      </c>
      <c r="S441" s="47">
        <v>100</v>
      </c>
      <c r="T441" s="47">
        <f t="shared" ref="T441:T595" si="21">R441*S441</f>
        <v>45400</v>
      </c>
      <c r="U441" s="47">
        <f t="shared" ref="U441:U595" si="22">T441*1.12</f>
        <v>50848.000000000007</v>
      </c>
      <c r="V441" s="36"/>
      <c r="W441" s="5">
        <v>2017</v>
      </c>
      <c r="X441" s="12"/>
    </row>
    <row r="442" spans="1:24" s="13" customFormat="1" ht="63.75" x14ac:dyDescent="0.25">
      <c r="A442" s="50" t="s">
        <v>765</v>
      </c>
      <c r="B442" s="5" t="s">
        <v>779</v>
      </c>
      <c r="C442" s="12" t="s">
        <v>1864</v>
      </c>
      <c r="D442" s="5" t="s">
        <v>647</v>
      </c>
      <c r="E442" s="16" t="s">
        <v>1365</v>
      </c>
      <c r="F442" s="16" t="s">
        <v>1865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1193</v>
      </c>
      <c r="L442" s="5" t="s">
        <v>31</v>
      </c>
      <c r="M442" s="5" t="s">
        <v>32</v>
      </c>
      <c r="N442" s="12" t="s">
        <v>1863</v>
      </c>
      <c r="O442" s="12" t="s">
        <v>1355</v>
      </c>
      <c r="P442" s="8" t="s">
        <v>270</v>
      </c>
      <c r="Q442" s="8" t="s">
        <v>250</v>
      </c>
      <c r="R442" s="18">
        <v>7</v>
      </c>
      <c r="S442" s="47">
        <v>350</v>
      </c>
      <c r="T442" s="47">
        <f t="shared" si="21"/>
        <v>2450</v>
      </c>
      <c r="U442" s="47">
        <f t="shared" si="22"/>
        <v>2744.0000000000005</v>
      </c>
      <c r="V442" s="36"/>
      <c r="W442" s="5">
        <v>2017</v>
      </c>
      <c r="X442" s="37"/>
    </row>
    <row r="443" spans="1:24" s="13" customFormat="1" ht="63.75" x14ac:dyDescent="0.25">
      <c r="A443" s="50" t="s">
        <v>766</v>
      </c>
      <c r="B443" s="5" t="s">
        <v>779</v>
      </c>
      <c r="C443" s="12" t="s">
        <v>1324</v>
      </c>
      <c r="D443" s="5" t="s">
        <v>647</v>
      </c>
      <c r="E443" s="16" t="s">
        <v>2331</v>
      </c>
      <c r="F443" s="16" t="s">
        <v>1866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1193</v>
      </c>
      <c r="L443" s="5" t="s">
        <v>31</v>
      </c>
      <c r="M443" s="5" t="s">
        <v>32</v>
      </c>
      <c r="N443" s="12" t="s">
        <v>1863</v>
      </c>
      <c r="O443" s="12" t="s">
        <v>1355</v>
      </c>
      <c r="P443" s="8" t="s">
        <v>270</v>
      </c>
      <c r="Q443" s="8" t="s">
        <v>250</v>
      </c>
      <c r="R443" s="18">
        <v>216</v>
      </c>
      <c r="S443" s="47">
        <v>980</v>
      </c>
      <c r="T443" s="47">
        <f t="shared" si="21"/>
        <v>211680</v>
      </c>
      <c r="U443" s="47">
        <f t="shared" si="22"/>
        <v>237081.60000000003</v>
      </c>
      <c r="V443" s="36"/>
      <c r="W443" s="5">
        <v>2017</v>
      </c>
      <c r="X443" s="12"/>
    </row>
    <row r="444" spans="1:24" s="13" customFormat="1" ht="63.75" x14ac:dyDescent="0.25">
      <c r="A444" s="50" t="s">
        <v>767</v>
      </c>
      <c r="B444" s="5" t="s">
        <v>779</v>
      </c>
      <c r="C444" s="12" t="s">
        <v>1384</v>
      </c>
      <c r="D444" s="5" t="s">
        <v>1385</v>
      </c>
      <c r="E444" s="16" t="s">
        <v>1386</v>
      </c>
      <c r="F444" s="16" t="s">
        <v>1867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1193</v>
      </c>
      <c r="L444" s="5" t="s">
        <v>31</v>
      </c>
      <c r="M444" s="5" t="s">
        <v>32</v>
      </c>
      <c r="N444" s="12" t="s">
        <v>1863</v>
      </c>
      <c r="O444" s="12" t="s">
        <v>1355</v>
      </c>
      <c r="P444" s="8">
        <v>796</v>
      </c>
      <c r="Q444" s="8" t="s">
        <v>232</v>
      </c>
      <c r="R444" s="18">
        <v>1</v>
      </c>
      <c r="S444" s="47">
        <v>1200</v>
      </c>
      <c r="T444" s="47">
        <f t="shared" si="21"/>
        <v>1200</v>
      </c>
      <c r="U444" s="47">
        <f t="shared" si="22"/>
        <v>1344.0000000000002</v>
      </c>
      <c r="V444" s="36"/>
      <c r="W444" s="5">
        <v>2017</v>
      </c>
      <c r="X444" s="12"/>
    </row>
    <row r="445" spans="1:24" s="13" customFormat="1" ht="63.75" x14ac:dyDescent="0.25">
      <c r="A445" s="50" t="s">
        <v>768</v>
      </c>
      <c r="B445" s="5" t="s">
        <v>779</v>
      </c>
      <c r="C445" s="12" t="s">
        <v>1868</v>
      </c>
      <c r="D445" s="5" t="s">
        <v>1869</v>
      </c>
      <c r="E445" s="16" t="s">
        <v>1870</v>
      </c>
      <c r="F445" s="16" t="s">
        <v>1871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1193</v>
      </c>
      <c r="L445" s="5" t="s">
        <v>31</v>
      </c>
      <c r="M445" s="5" t="s">
        <v>32</v>
      </c>
      <c r="N445" s="12" t="s">
        <v>1863</v>
      </c>
      <c r="O445" s="12" t="s">
        <v>1355</v>
      </c>
      <c r="P445" s="8">
        <v>796</v>
      </c>
      <c r="Q445" s="8" t="s">
        <v>232</v>
      </c>
      <c r="R445" s="18">
        <v>20</v>
      </c>
      <c r="S445" s="47">
        <v>1000</v>
      </c>
      <c r="T445" s="47">
        <f t="shared" si="21"/>
        <v>20000</v>
      </c>
      <c r="U445" s="47">
        <f t="shared" si="22"/>
        <v>22400.000000000004</v>
      </c>
      <c r="V445" s="36"/>
      <c r="W445" s="5">
        <v>2017</v>
      </c>
      <c r="X445" s="12"/>
    </row>
    <row r="446" spans="1:24" s="13" customFormat="1" ht="63.75" x14ac:dyDescent="0.25">
      <c r="A446" s="50" t="s">
        <v>769</v>
      </c>
      <c r="B446" s="5" t="s">
        <v>779</v>
      </c>
      <c r="C446" s="12" t="s">
        <v>1872</v>
      </c>
      <c r="D446" s="5" t="s">
        <v>1869</v>
      </c>
      <c r="E446" s="16" t="s">
        <v>1873</v>
      </c>
      <c r="F446" s="16" t="s">
        <v>1874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1193</v>
      </c>
      <c r="L446" s="5" t="s">
        <v>31</v>
      </c>
      <c r="M446" s="5" t="s">
        <v>32</v>
      </c>
      <c r="N446" s="12" t="s">
        <v>1863</v>
      </c>
      <c r="O446" s="12" t="s">
        <v>1355</v>
      </c>
      <c r="P446" s="8">
        <v>796</v>
      </c>
      <c r="Q446" s="8" t="s">
        <v>232</v>
      </c>
      <c r="R446" s="18">
        <v>3</v>
      </c>
      <c r="S446" s="47">
        <v>350</v>
      </c>
      <c r="T446" s="47">
        <f t="shared" si="21"/>
        <v>1050</v>
      </c>
      <c r="U446" s="47">
        <f t="shared" si="22"/>
        <v>1176</v>
      </c>
      <c r="V446" s="36"/>
      <c r="W446" s="5">
        <v>2017</v>
      </c>
      <c r="X446" s="12"/>
    </row>
    <row r="447" spans="1:24" s="13" customFormat="1" ht="63.75" x14ac:dyDescent="0.25">
      <c r="A447" s="50" t="s">
        <v>770</v>
      </c>
      <c r="B447" s="5" t="s">
        <v>779</v>
      </c>
      <c r="C447" s="12" t="s">
        <v>1326</v>
      </c>
      <c r="D447" s="5" t="s">
        <v>1327</v>
      </c>
      <c r="E447" s="16" t="s">
        <v>1328</v>
      </c>
      <c r="F447" s="16" t="s">
        <v>1875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1193</v>
      </c>
      <c r="L447" s="5" t="s">
        <v>31</v>
      </c>
      <c r="M447" s="5" t="s">
        <v>32</v>
      </c>
      <c r="N447" s="12" t="s">
        <v>1863</v>
      </c>
      <c r="O447" s="12" t="s">
        <v>1355</v>
      </c>
      <c r="P447" s="8">
        <v>796</v>
      </c>
      <c r="Q447" s="8" t="s">
        <v>232</v>
      </c>
      <c r="R447" s="18">
        <v>154</v>
      </c>
      <c r="S447" s="47">
        <v>20</v>
      </c>
      <c r="T447" s="47">
        <f t="shared" si="21"/>
        <v>3080</v>
      </c>
      <c r="U447" s="47">
        <f t="shared" si="22"/>
        <v>3449.6000000000004</v>
      </c>
      <c r="V447" s="36"/>
      <c r="W447" s="5">
        <v>2017</v>
      </c>
      <c r="X447" s="12"/>
    </row>
    <row r="448" spans="1:24" s="13" customFormat="1" ht="63.75" x14ac:dyDescent="0.25">
      <c r="A448" s="50" t="s">
        <v>771</v>
      </c>
      <c r="B448" s="5" t="s">
        <v>779</v>
      </c>
      <c r="C448" s="12" t="s">
        <v>1876</v>
      </c>
      <c r="D448" s="5" t="s">
        <v>1329</v>
      </c>
      <c r="E448" s="16" t="s">
        <v>1877</v>
      </c>
      <c r="F448" s="16" t="s">
        <v>1878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1193</v>
      </c>
      <c r="L448" s="5" t="s">
        <v>31</v>
      </c>
      <c r="M448" s="5" t="s">
        <v>32</v>
      </c>
      <c r="N448" s="12" t="s">
        <v>1863</v>
      </c>
      <c r="O448" s="12" t="s">
        <v>1355</v>
      </c>
      <c r="P448" s="8">
        <v>796</v>
      </c>
      <c r="Q448" s="8" t="s">
        <v>232</v>
      </c>
      <c r="R448" s="18">
        <v>19</v>
      </c>
      <c r="S448" s="47">
        <v>200</v>
      </c>
      <c r="T448" s="47">
        <f t="shared" si="21"/>
        <v>3800</v>
      </c>
      <c r="U448" s="47">
        <f t="shared" si="22"/>
        <v>4256</v>
      </c>
      <c r="V448" s="36"/>
      <c r="W448" s="5">
        <v>2017</v>
      </c>
      <c r="X448" s="37"/>
    </row>
    <row r="449" spans="1:24" s="13" customFormat="1" ht="63.75" x14ac:dyDescent="0.25">
      <c r="A449" s="50" t="s">
        <v>772</v>
      </c>
      <c r="B449" s="5" t="s">
        <v>779</v>
      </c>
      <c r="C449" s="12" t="s">
        <v>1879</v>
      </c>
      <c r="D449" s="5" t="s">
        <v>1880</v>
      </c>
      <c r="E449" s="16" t="s">
        <v>1881</v>
      </c>
      <c r="F449" s="16" t="s">
        <v>1882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35</v>
      </c>
      <c r="S449" s="47">
        <v>80</v>
      </c>
      <c r="T449" s="47">
        <f t="shared" si="21"/>
        <v>2800</v>
      </c>
      <c r="U449" s="47">
        <f t="shared" si="22"/>
        <v>3136.0000000000005</v>
      </c>
      <c r="V449" s="36"/>
      <c r="W449" s="5">
        <v>2017</v>
      </c>
      <c r="X449" s="12"/>
    </row>
    <row r="450" spans="1:24" s="13" customFormat="1" ht="63.75" x14ac:dyDescent="0.25">
      <c r="A450" s="50" t="s">
        <v>773</v>
      </c>
      <c r="B450" s="5" t="s">
        <v>779</v>
      </c>
      <c r="C450" s="12" t="s">
        <v>1883</v>
      </c>
      <c r="D450" s="5" t="s">
        <v>1377</v>
      </c>
      <c r="E450" s="16" t="s">
        <v>1884</v>
      </c>
      <c r="F450" s="16" t="s">
        <v>1885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>
        <v>796</v>
      </c>
      <c r="Q450" s="8" t="s">
        <v>232</v>
      </c>
      <c r="R450" s="18">
        <v>6</v>
      </c>
      <c r="S450" s="47">
        <v>100</v>
      </c>
      <c r="T450" s="47">
        <f t="shared" si="21"/>
        <v>600</v>
      </c>
      <c r="U450" s="47">
        <f t="shared" si="22"/>
        <v>672.00000000000011</v>
      </c>
      <c r="V450" s="36"/>
      <c r="W450" s="5">
        <v>2017</v>
      </c>
      <c r="X450" s="12"/>
    </row>
    <row r="451" spans="1:24" s="13" customFormat="1" ht="63.75" x14ac:dyDescent="0.25">
      <c r="A451" s="50" t="s">
        <v>774</v>
      </c>
      <c r="B451" s="5" t="s">
        <v>779</v>
      </c>
      <c r="C451" s="12" t="s">
        <v>1378</v>
      </c>
      <c r="D451" s="5" t="s">
        <v>1379</v>
      </c>
      <c r="E451" s="16" t="s">
        <v>1380</v>
      </c>
      <c r="F451" s="16" t="s">
        <v>1886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>
        <v>796</v>
      </c>
      <c r="Q451" s="8" t="s">
        <v>232</v>
      </c>
      <c r="R451" s="18">
        <v>5</v>
      </c>
      <c r="S451" s="47">
        <v>350</v>
      </c>
      <c r="T451" s="47">
        <f t="shared" si="21"/>
        <v>1750</v>
      </c>
      <c r="U451" s="47">
        <f t="shared" si="22"/>
        <v>1960.0000000000002</v>
      </c>
      <c r="V451" s="36"/>
      <c r="W451" s="5">
        <v>2017</v>
      </c>
      <c r="X451" s="12"/>
    </row>
    <row r="452" spans="1:24" s="13" customFormat="1" ht="63.75" x14ac:dyDescent="0.25">
      <c r="A452" s="50" t="s">
        <v>775</v>
      </c>
      <c r="B452" s="5" t="s">
        <v>779</v>
      </c>
      <c r="C452" s="12" t="s">
        <v>1887</v>
      </c>
      <c r="D452" s="5" t="s">
        <v>1333</v>
      </c>
      <c r="E452" s="16" t="s">
        <v>1888</v>
      </c>
      <c r="F452" s="16" t="s">
        <v>1889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>
        <v>796</v>
      </c>
      <c r="Q452" s="8" t="s">
        <v>232</v>
      </c>
      <c r="R452" s="18">
        <v>690</v>
      </c>
      <c r="S452" s="47">
        <v>120</v>
      </c>
      <c r="T452" s="47">
        <f t="shared" si="21"/>
        <v>82800</v>
      </c>
      <c r="U452" s="47">
        <f t="shared" si="22"/>
        <v>92736.000000000015</v>
      </c>
      <c r="V452" s="36"/>
      <c r="W452" s="5">
        <v>2017</v>
      </c>
      <c r="X452" s="12"/>
    </row>
    <row r="453" spans="1:24" s="13" customFormat="1" ht="63.75" x14ac:dyDescent="0.25">
      <c r="A453" s="50" t="s">
        <v>776</v>
      </c>
      <c r="B453" s="5" t="s">
        <v>779</v>
      </c>
      <c r="C453" s="12" t="s">
        <v>1890</v>
      </c>
      <c r="D453" s="5" t="s">
        <v>1333</v>
      </c>
      <c r="E453" s="16" t="s">
        <v>1891</v>
      </c>
      <c r="F453" s="16" t="s">
        <v>1892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>
        <v>796</v>
      </c>
      <c r="Q453" s="8" t="s">
        <v>232</v>
      </c>
      <c r="R453" s="18">
        <v>27</v>
      </c>
      <c r="S453" s="47">
        <v>400</v>
      </c>
      <c r="T453" s="47">
        <f t="shared" si="21"/>
        <v>10800</v>
      </c>
      <c r="U453" s="47">
        <f t="shared" si="22"/>
        <v>12096.000000000002</v>
      </c>
      <c r="V453" s="36"/>
      <c r="W453" s="5">
        <v>2017</v>
      </c>
      <c r="X453" s="12"/>
    </row>
    <row r="454" spans="1:24" s="13" customFormat="1" ht="63.75" x14ac:dyDescent="0.25">
      <c r="A454" s="50" t="s">
        <v>777</v>
      </c>
      <c r="B454" s="5" t="s">
        <v>779</v>
      </c>
      <c r="C454" s="12" t="s">
        <v>1381</v>
      </c>
      <c r="D454" s="5" t="s">
        <v>1382</v>
      </c>
      <c r="E454" s="16" t="s">
        <v>1383</v>
      </c>
      <c r="F454" s="16" t="s">
        <v>1893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 t="s">
        <v>270</v>
      </c>
      <c r="Q454" s="8" t="s">
        <v>250</v>
      </c>
      <c r="R454" s="18">
        <v>18</v>
      </c>
      <c r="S454" s="47">
        <v>160</v>
      </c>
      <c r="T454" s="47">
        <f t="shared" si="21"/>
        <v>2880</v>
      </c>
      <c r="U454" s="47">
        <f t="shared" si="22"/>
        <v>3225.6000000000004</v>
      </c>
      <c r="V454" s="36"/>
      <c r="W454" s="5">
        <v>2017</v>
      </c>
      <c r="X454" s="12"/>
    </row>
    <row r="455" spans="1:24" s="13" customFormat="1" ht="63.75" x14ac:dyDescent="0.25">
      <c r="A455" s="50" t="s">
        <v>778</v>
      </c>
      <c r="B455" s="5" t="s">
        <v>779</v>
      </c>
      <c r="C455" s="12" t="s">
        <v>1390</v>
      </c>
      <c r="D455" s="5" t="s">
        <v>1391</v>
      </c>
      <c r="E455" s="16" t="s">
        <v>1392</v>
      </c>
      <c r="F455" s="16" t="s">
        <v>1894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" t="s">
        <v>32</v>
      </c>
      <c r="N455" s="12" t="s">
        <v>1863</v>
      </c>
      <c r="O455" s="12" t="s">
        <v>1355</v>
      </c>
      <c r="P455" s="8">
        <v>796</v>
      </c>
      <c r="Q455" s="8" t="s">
        <v>232</v>
      </c>
      <c r="R455" s="18">
        <v>73</v>
      </c>
      <c r="S455" s="47">
        <v>30</v>
      </c>
      <c r="T455" s="47">
        <f t="shared" si="21"/>
        <v>2190</v>
      </c>
      <c r="U455" s="47">
        <f t="shared" si="22"/>
        <v>2452.8000000000002</v>
      </c>
      <c r="V455" s="36"/>
      <c r="W455" s="5">
        <v>2017</v>
      </c>
      <c r="X455" s="12"/>
    </row>
    <row r="456" spans="1:24" s="13" customFormat="1" ht="63.75" x14ac:dyDescent="0.25">
      <c r="A456" s="50" t="s">
        <v>782</v>
      </c>
      <c r="B456" s="5" t="s">
        <v>779</v>
      </c>
      <c r="C456" s="12" t="s">
        <v>1895</v>
      </c>
      <c r="D456" s="5" t="s">
        <v>1366</v>
      </c>
      <c r="E456" s="16" t="s">
        <v>1896</v>
      </c>
      <c r="F456" s="16" t="s">
        <v>1897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" t="s">
        <v>32</v>
      </c>
      <c r="N456" s="12" t="s">
        <v>1863</v>
      </c>
      <c r="O456" s="12" t="s">
        <v>1355</v>
      </c>
      <c r="P456" s="8">
        <v>796</v>
      </c>
      <c r="Q456" s="8" t="s">
        <v>232</v>
      </c>
      <c r="R456" s="18">
        <v>29</v>
      </c>
      <c r="S456" s="47">
        <v>250</v>
      </c>
      <c r="T456" s="47">
        <f t="shared" si="21"/>
        <v>7250</v>
      </c>
      <c r="U456" s="47">
        <f t="shared" si="22"/>
        <v>8120.0000000000009</v>
      </c>
      <c r="V456" s="36"/>
      <c r="W456" s="5">
        <v>2017</v>
      </c>
      <c r="X456" s="12"/>
    </row>
    <row r="457" spans="1:24" s="13" customFormat="1" ht="63.75" x14ac:dyDescent="0.25">
      <c r="A457" s="50" t="s">
        <v>783</v>
      </c>
      <c r="B457" s="5" t="s">
        <v>779</v>
      </c>
      <c r="C457" s="12" t="s">
        <v>1368</v>
      </c>
      <c r="D457" s="5" t="s">
        <v>1369</v>
      </c>
      <c r="E457" s="16" t="s">
        <v>1370</v>
      </c>
      <c r="F457" s="16" t="s">
        <v>1898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" t="s">
        <v>32</v>
      </c>
      <c r="N457" s="12" t="s">
        <v>1863</v>
      </c>
      <c r="O457" s="12" t="s">
        <v>1355</v>
      </c>
      <c r="P457" s="8">
        <v>796</v>
      </c>
      <c r="Q457" s="8" t="s">
        <v>232</v>
      </c>
      <c r="R457" s="18">
        <v>3</v>
      </c>
      <c r="S457" s="47">
        <v>800</v>
      </c>
      <c r="T457" s="47">
        <f t="shared" si="21"/>
        <v>2400</v>
      </c>
      <c r="U457" s="47">
        <f t="shared" si="22"/>
        <v>2688.0000000000005</v>
      </c>
      <c r="V457" s="36"/>
      <c r="W457" s="5">
        <v>2017</v>
      </c>
      <c r="X457" s="12"/>
    </row>
    <row r="458" spans="1:24" s="13" customFormat="1" ht="76.5" x14ac:dyDescent="0.25">
      <c r="A458" s="50" t="s">
        <v>785</v>
      </c>
      <c r="B458" s="5" t="s">
        <v>779</v>
      </c>
      <c r="C458" s="12" t="s">
        <v>1393</v>
      </c>
      <c r="D458" s="5" t="s">
        <v>1329</v>
      </c>
      <c r="E458" s="16" t="s">
        <v>2332</v>
      </c>
      <c r="F458" s="16" t="s">
        <v>1899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" t="s">
        <v>32</v>
      </c>
      <c r="N458" s="12" t="s">
        <v>1863</v>
      </c>
      <c r="O458" s="12" t="s">
        <v>1355</v>
      </c>
      <c r="P458" s="8">
        <v>796</v>
      </c>
      <c r="Q458" s="8" t="s">
        <v>232</v>
      </c>
      <c r="R458" s="18">
        <v>50</v>
      </c>
      <c r="S458" s="47">
        <v>50</v>
      </c>
      <c r="T458" s="47">
        <f t="shared" si="21"/>
        <v>2500</v>
      </c>
      <c r="U458" s="47">
        <f t="shared" si="22"/>
        <v>2800.0000000000005</v>
      </c>
      <c r="V458" s="36"/>
      <c r="W458" s="5">
        <v>2017</v>
      </c>
      <c r="X458" s="12"/>
    </row>
    <row r="459" spans="1:24" s="13" customFormat="1" ht="63.75" x14ac:dyDescent="0.25">
      <c r="A459" s="50" t="s">
        <v>787</v>
      </c>
      <c r="B459" s="5" t="s">
        <v>779</v>
      </c>
      <c r="C459" s="12" t="s">
        <v>1900</v>
      </c>
      <c r="D459" s="5" t="s">
        <v>1367</v>
      </c>
      <c r="E459" s="16" t="s">
        <v>2333</v>
      </c>
      <c r="F459" s="16" t="s">
        <v>1901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" t="s">
        <v>32</v>
      </c>
      <c r="N459" s="12" t="s">
        <v>1863</v>
      </c>
      <c r="O459" s="12" t="s">
        <v>1355</v>
      </c>
      <c r="P459" s="8">
        <v>796</v>
      </c>
      <c r="Q459" s="8" t="s">
        <v>232</v>
      </c>
      <c r="R459" s="18">
        <v>26</v>
      </c>
      <c r="S459" s="47">
        <v>150</v>
      </c>
      <c r="T459" s="47">
        <f t="shared" si="21"/>
        <v>3900</v>
      </c>
      <c r="U459" s="47">
        <f t="shared" si="22"/>
        <v>4368</v>
      </c>
      <c r="V459" s="36"/>
      <c r="W459" s="5">
        <v>2017</v>
      </c>
      <c r="X459" s="12"/>
    </row>
    <row r="460" spans="1:24" s="13" customFormat="1" ht="63.75" x14ac:dyDescent="0.25">
      <c r="A460" s="50" t="s">
        <v>788</v>
      </c>
      <c r="B460" s="5" t="s">
        <v>779</v>
      </c>
      <c r="C460" s="12" t="s">
        <v>1330</v>
      </c>
      <c r="D460" s="5" t="s">
        <v>1331</v>
      </c>
      <c r="E460" s="16" t="s">
        <v>1332</v>
      </c>
      <c r="F460" s="16" t="s">
        <v>1902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" t="s">
        <v>32</v>
      </c>
      <c r="N460" s="12" t="s">
        <v>1863</v>
      </c>
      <c r="O460" s="12" t="s">
        <v>1355</v>
      </c>
      <c r="P460" s="8">
        <v>796</v>
      </c>
      <c r="Q460" s="8" t="s">
        <v>232</v>
      </c>
      <c r="R460" s="18">
        <v>750</v>
      </c>
      <c r="S460" s="47">
        <v>20</v>
      </c>
      <c r="T460" s="47">
        <f t="shared" si="21"/>
        <v>15000</v>
      </c>
      <c r="U460" s="47">
        <f t="shared" si="22"/>
        <v>16800</v>
      </c>
      <c r="V460" s="36"/>
      <c r="W460" s="5">
        <v>2017</v>
      </c>
      <c r="X460" s="12"/>
    </row>
    <row r="461" spans="1:24" s="13" customFormat="1" ht="63.75" x14ac:dyDescent="0.25">
      <c r="A461" s="50" t="s">
        <v>789</v>
      </c>
      <c r="B461" s="5" t="s">
        <v>779</v>
      </c>
      <c r="C461" s="12" t="s">
        <v>1371</v>
      </c>
      <c r="D461" s="5" t="s">
        <v>1372</v>
      </c>
      <c r="E461" s="16" t="s">
        <v>1373</v>
      </c>
      <c r="F461" s="16" t="s">
        <v>1903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" t="s">
        <v>32</v>
      </c>
      <c r="N461" s="12" t="s">
        <v>1863</v>
      </c>
      <c r="O461" s="12" t="s">
        <v>1355</v>
      </c>
      <c r="P461" s="8" t="s">
        <v>1904</v>
      </c>
      <c r="Q461" s="8" t="s">
        <v>557</v>
      </c>
      <c r="R461" s="18">
        <v>5</v>
      </c>
      <c r="S461" s="47">
        <v>450</v>
      </c>
      <c r="T461" s="47">
        <f t="shared" si="21"/>
        <v>2250</v>
      </c>
      <c r="U461" s="47">
        <f t="shared" si="22"/>
        <v>2520.0000000000005</v>
      </c>
      <c r="V461" s="36"/>
      <c r="W461" s="5">
        <v>2017</v>
      </c>
      <c r="X461" s="12"/>
    </row>
    <row r="462" spans="1:24" s="13" customFormat="1" ht="63.75" x14ac:dyDescent="0.25">
      <c r="A462" s="50" t="s">
        <v>1178</v>
      </c>
      <c r="B462" s="5" t="s">
        <v>779</v>
      </c>
      <c r="C462" s="12" t="s">
        <v>1374</v>
      </c>
      <c r="D462" s="5" t="s">
        <v>1375</v>
      </c>
      <c r="E462" s="16" t="s">
        <v>1376</v>
      </c>
      <c r="F462" s="5" t="s">
        <v>1905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" t="s">
        <v>32</v>
      </c>
      <c r="N462" s="12" t="s">
        <v>1863</v>
      </c>
      <c r="O462" s="12" t="s">
        <v>1355</v>
      </c>
      <c r="P462" s="8">
        <v>796</v>
      </c>
      <c r="Q462" s="8" t="s">
        <v>232</v>
      </c>
      <c r="R462" s="18">
        <v>29</v>
      </c>
      <c r="S462" s="47">
        <v>150</v>
      </c>
      <c r="T462" s="47">
        <f t="shared" si="21"/>
        <v>4350</v>
      </c>
      <c r="U462" s="47">
        <f t="shared" si="22"/>
        <v>4872.0000000000009</v>
      </c>
      <c r="V462" s="36"/>
      <c r="W462" s="5">
        <v>2017</v>
      </c>
      <c r="X462" s="12"/>
    </row>
    <row r="463" spans="1:24" s="13" customFormat="1" ht="51" x14ac:dyDescent="0.25">
      <c r="A463" s="4" t="s">
        <v>1182</v>
      </c>
      <c r="B463" s="67" t="s">
        <v>779</v>
      </c>
      <c r="C463" s="67" t="s">
        <v>1906</v>
      </c>
      <c r="D463" s="67" t="s">
        <v>1907</v>
      </c>
      <c r="E463" s="67" t="s">
        <v>1908</v>
      </c>
      <c r="F463" s="67" t="s">
        <v>1909</v>
      </c>
      <c r="G463" s="67" t="s">
        <v>780</v>
      </c>
      <c r="H463" s="67">
        <v>0</v>
      </c>
      <c r="I463" s="67">
        <v>711000000</v>
      </c>
      <c r="J463" s="67" t="s">
        <v>30</v>
      </c>
      <c r="K463" s="67" t="s">
        <v>1193</v>
      </c>
      <c r="L463" s="67" t="s">
        <v>30</v>
      </c>
      <c r="M463" s="67" t="s">
        <v>32</v>
      </c>
      <c r="N463" s="67" t="s">
        <v>1489</v>
      </c>
      <c r="O463" s="67" t="s">
        <v>1358</v>
      </c>
      <c r="P463" s="8">
        <v>796</v>
      </c>
      <c r="Q463" s="47" t="s">
        <v>232</v>
      </c>
      <c r="R463" s="47">
        <v>6</v>
      </c>
      <c r="S463" s="47">
        <v>7500</v>
      </c>
      <c r="T463" s="47">
        <v>0</v>
      </c>
      <c r="U463" s="47">
        <f>T463*1.12</f>
        <v>0</v>
      </c>
      <c r="V463" s="47"/>
      <c r="W463" s="66">
        <v>2017</v>
      </c>
      <c r="X463" s="47" t="s">
        <v>2346</v>
      </c>
    </row>
    <row r="464" spans="1:24" s="13" customFormat="1" ht="51" x14ac:dyDescent="0.25">
      <c r="A464" s="4" t="s">
        <v>2359</v>
      </c>
      <c r="B464" s="67" t="s">
        <v>779</v>
      </c>
      <c r="C464" s="67" t="s">
        <v>2360</v>
      </c>
      <c r="D464" s="67" t="s">
        <v>1907</v>
      </c>
      <c r="E464" s="67" t="s">
        <v>1908</v>
      </c>
      <c r="F464" s="67" t="s">
        <v>1909</v>
      </c>
      <c r="G464" s="67" t="s">
        <v>780</v>
      </c>
      <c r="H464" s="67">
        <v>0</v>
      </c>
      <c r="I464" s="67">
        <v>711000000</v>
      </c>
      <c r="J464" s="67" t="s">
        <v>30</v>
      </c>
      <c r="K464" s="67" t="s">
        <v>860</v>
      </c>
      <c r="L464" s="67" t="s">
        <v>30</v>
      </c>
      <c r="M464" s="67" t="s">
        <v>32</v>
      </c>
      <c r="N464" s="67" t="s">
        <v>1489</v>
      </c>
      <c r="O464" s="67" t="s">
        <v>1358</v>
      </c>
      <c r="P464" s="8">
        <v>796</v>
      </c>
      <c r="Q464" s="47" t="s">
        <v>232</v>
      </c>
      <c r="R464" s="47">
        <v>6</v>
      </c>
      <c r="S464" s="47">
        <v>11416.67</v>
      </c>
      <c r="T464" s="47">
        <f>R464*S464</f>
        <v>68500.02</v>
      </c>
      <c r="U464" s="47">
        <f>T464*1.12</f>
        <v>76720.022400000016</v>
      </c>
      <c r="V464" s="47"/>
      <c r="W464" s="66">
        <v>2017</v>
      </c>
      <c r="X464" s="47"/>
    </row>
    <row r="465" spans="1:25" s="13" customFormat="1" ht="63.75" x14ac:dyDescent="0.25">
      <c r="A465" s="50" t="s">
        <v>1183</v>
      </c>
      <c r="B465" s="5" t="s">
        <v>779</v>
      </c>
      <c r="C465" s="6" t="s">
        <v>1345</v>
      </c>
      <c r="D465" s="6" t="s">
        <v>1346</v>
      </c>
      <c r="E465" s="7" t="s">
        <v>1347</v>
      </c>
      <c r="F465" s="6" t="s">
        <v>1910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" t="s">
        <v>32</v>
      </c>
      <c r="N465" s="12" t="s">
        <v>1911</v>
      </c>
      <c r="O465" s="12" t="s">
        <v>1355</v>
      </c>
      <c r="P465" s="8">
        <v>796</v>
      </c>
      <c r="Q465" s="33" t="s">
        <v>232</v>
      </c>
      <c r="R465" s="18">
        <v>3074</v>
      </c>
      <c r="S465" s="47">
        <v>50</v>
      </c>
      <c r="T465" s="47">
        <f t="shared" si="21"/>
        <v>153700</v>
      </c>
      <c r="U465" s="47">
        <f t="shared" si="22"/>
        <v>172144.00000000003</v>
      </c>
      <c r="V465" s="36"/>
      <c r="W465" s="5">
        <v>2017</v>
      </c>
      <c r="X465" s="12"/>
      <c r="Y465" s="47">
        <f>S465*1.12</f>
        <v>56.000000000000007</v>
      </c>
    </row>
    <row r="466" spans="1:25" s="13" customFormat="1" ht="63.75" x14ac:dyDescent="0.25">
      <c r="A466" s="50" t="s">
        <v>1184</v>
      </c>
      <c r="B466" s="5" t="s">
        <v>779</v>
      </c>
      <c r="C466" s="6" t="s">
        <v>1349</v>
      </c>
      <c r="D466" s="6" t="s">
        <v>1350</v>
      </c>
      <c r="E466" s="7" t="s">
        <v>1351</v>
      </c>
      <c r="F466" s="6" t="s">
        <v>1912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3" t="s">
        <v>32</v>
      </c>
      <c r="N466" s="12" t="s">
        <v>1911</v>
      </c>
      <c r="O466" s="12" t="s">
        <v>1355</v>
      </c>
      <c r="P466" s="8">
        <v>704</v>
      </c>
      <c r="Q466" s="33" t="s">
        <v>557</v>
      </c>
      <c r="R466" s="18">
        <v>1931</v>
      </c>
      <c r="S466" s="47">
        <v>45</v>
      </c>
      <c r="T466" s="47">
        <f t="shared" si="21"/>
        <v>86895</v>
      </c>
      <c r="U466" s="47">
        <f t="shared" si="22"/>
        <v>97322.400000000009</v>
      </c>
      <c r="V466" s="36"/>
      <c r="W466" s="5">
        <v>2017</v>
      </c>
      <c r="X466" s="12"/>
      <c r="Y466" s="47">
        <f t="shared" ref="Y466:Y473" si="23">S466*1.12</f>
        <v>50.400000000000006</v>
      </c>
    </row>
    <row r="467" spans="1:25" s="13" customFormat="1" ht="63.75" x14ac:dyDescent="0.25">
      <c r="A467" s="50" t="s">
        <v>1185</v>
      </c>
      <c r="B467" s="5" t="s">
        <v>779</v>
      </c>
      <c r="C467" s="6" t="s">
        <v>1913</v>
      </c>
      <c r="D467" s="6" t="s">
        <v>1348</v>
      </c>
      <c r="E467" s="7" t="s">
        <v>1914</v>
      </c>
      <c r="F467" s="6" t="s">
        <v>1915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3" t="s">
        <v>32</v>
      </c>
      <c r="N467" s="12" t="s">
        <v>1911</v>
      </c>
      <c r="O467" s="12" t="s">
        <v>1355</v>
      </c>
      <c r="P467" s="8">
        <v>778</v>
      </c>
      <c r="Q467" s="33" t="s">
        <v>228</v>
      </c>
      <c r="R467" s="18">
        <v>1799</v>
      </c>
      <c r="S467" s="47">
        <v>60</v>
      </c>
      <c r="T467" s="47">
        <f t="shared" si="21"/>
        <v>107940</v>
      </c>
      <c r="U467" s="47">
        <f t="shared" si="22"/>
        <v>120892.80000000002</v>
      </c>
      <c r="V467" s="36"/>
      <c r="W467" s="5">
        <v>2017</v>
      </c>
      <c r="X467" s="12"/>
      <c r="Y467" s="47">
        <f t="shared" si="23"/>
        <v>67.2</v>
      </c>
    </row>
    <row r="468" spans="1:25" s="13" customFormat="1" ht="63.75" x14ac:dyDescent="0.25">
      <c r="A468" s="50" t="s">
        <v>1186</v>
      </c>
      <c r="B468" s="5" t="s">
        <v>779</v>
      </c>
      <c r="C468" s="6" t="s">
        <v>580</v>
      </c>
      <c r="D468" s="6" t="s">
        <v>581</v>
      </c>
      <c r="E468" s="7" t="s">
        <v>582</v>
      </c>
      <c r="F468" s="6" t="s">
        <v>1916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3" t="s">
        <v>32</v>
      </c>
      <c r="N468" s="12" t="s">
        <v>1911</v>
      </c>
      <c r="O468" s="12" t="s">
        <v>1355</v>
      </c>
      <c r="P468" s="8">
        <v>796</v>
      </c>
      <c r="Q468" s="33" t="s">
        <v>232</v>
      </c>
      <c r="R468" s="18">
        <v>2452</v>
      </c>
      <c r="S468" s="47">
        <v>27</v>
      </c>
      <c r="T468" s="47">
        <f t="shared" si="21"/>
        <v>66204</v>
      </c>
      <c r="U468" s="47">
        <f t="shared" si="22"/>
        <v>74148.48000000001</v>
      </c>
      <c r="V468" s="36"/>
      <c r="W468" s="5">
        <v>2017</v>
      </c>
      <c r="X468" s="12"/>
      <c r="Y468" s="47">
        <f t="shared" si="23"/>
        <v>30.240000000000002</v>
      </c>
    </row>
    <row r="469" spans="1:25" s="13" customFormat="1" ht="63.75" x14ac:dyDescent="0.25">
      <c r="A469" s="50" t="s">
        <v>1192</v>
      </c>
      <c r="B469" s="5" t="s">
        <v>779</v>
      </c>
      <c r="C469" s="6" t="s">
        <v>1917</v>
      </c>
      <c r="D469" s="6" t="s">
        <v>1918</v>
      </c>
      <c r="E469" s="7" t="s">
        <v>1919</v>
      </c>
      <c r="F469" s="7" t="s">
        <v>1920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3" t="s">
        <v>32</v>
      </c>
      <c r="N469" s="12" t="s">
        <v>1911</v>
      </c>
      <c r="O469" s="12" t="s">
        <v>1355</v>
      </c>
      <c r="P469" s="8">
        <v>704</v>
      </c>
      <c r="Q469" s="33" t="s">
        <v>557</v>
      </c>
      <c r="R469" s="18">
        <v>3855</v>
      </c>
      <c r="S469" s="47">
        <v>36</v>
      </c>
      <c r="T469" s="47">
        <f t="shared" si="21"/>
        <v>138780</v>
      </c>
      <c r="U469" s="47">
        <f t="shared" si="22"/>
        <v>155433.60000000001</v>
      </c>
      <c r="V469" s="36"/>
      <c r="W469" s="5">
        <v>2017</v>
      </c>
      <c r="X469" s="12"/>
      <c r="Y469" s="47">
        <f t="shared" si="23"/>
        <v>40.320000000000007</v>
      </c>
    </row>
    <row r="470" spans="1:25" s="13" customFormat="1" ht="63.75" x14ac:dyDescent="0.25">
      <c r="A470" s="50" t="s">
        <v>1194</v>
      </c>
      <c r="B470" s="5" t="s">
        <v>779</v>
      </c>
      <c r="C470" s="6" t="s">
        <v>1334</v>
      </c>
      <c r="D470" s="6" t="s">
        <v>1335</v>
      </c>
      <c r="E470" s="7" t="s">
        <v>1336</v>
      </c>
      <c r="F470" s="6" t="s">
        <v>1921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3" t="s">
        <v>32</v>
      </c>
      <c r="N470" s="12" t="s">
        <v>1911</v>
      </c>
      <c r="O470" s="12" t="s">
        <v>1355</v>
      </c>
      <c r="P470" s="8">
        <v>715</v>
      </c>
      <c r="Q470" s="33" t="s">
        <v>501</v>
      </c>
      <c r="R470" s="18">
        <v>386</v>
      </c>
      <c r="S470" s="47">
        <v>95</v>
      </c>
      <c r="T470" s="47">
        <f t="shared" si="21"/>
        <v>36670</v>
      </c>
      <c r="U470" s="47">
        <f t="shared" si="22"/>
        <v>41070.400000000001</v>
      </c>
      <c r="V470" s="36"/>
      <c r="W470" s="5">
        <v>2017</v>
      </c>
      <c r="X470" s="12"/>
      <c r="Y470" s="47">
        <f t="shared" si="23"/>
        <v>106.4</v>
      </c>
    </row>
    <row r="471" spans="1:25" s="13" customFormat="1" ht="63.75" x14ac:dyDescent="0.25">
      <c r="A471" s="50" t="s">
        <v>1195</v>
      </c>
      <c r="B471" s="5" t="s">
        <v>779</v>
      </c>
      <c r="C471" s="6" t="s">
        <v>1337</v>
      </c>
      <c r="D471" s="6" t="s">
        <v>1335</v>
      </c>
      <c r="E471" s="7" t="s">
        <v>1338</v>
      </c>
      <c r="F471" s="6" t="s">
        <v>1922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3" t="s">
        <v>32</v>
      </c>
      <c r="N471" s="12" t="s">
        <v>1911</v>
      </c>
      <c r="O471" s="12" t="s">
        <v>1355</v>
      </c>
      <c r="P471" s="8">
        <v>715</v>
      </c>
      <c r="Q471" s="33" t="s">
        <v>501</v>
      </c>
      <c r="R471" s="18">
        <v>387</v>
      </c>
      <c r="S471" s="47">
        <v>95</v>
      </c>
      <c r="T471" s="47">
        <f t="shared" si="21"/>
        <v>36765</v>
      </c>
      <c r="U471" s="47">
        <f t="shared" si="22"/>
        <v>41176.800000000003</v>
      </c>
      <c r="V471" s="36"/>
      <c r="W471" s="5">
        <v>2017</v>
      </c>
      <c r="X471" s="12"/>
      <c r="Y471" s="47">
        <f t="shared" si="23"/>
        <v>106.4</v>
      </c>
    </row>
    <row r="472" spans="1:25" s="13" customFormat="1" ht="63.75" x14ac:dyDescent="0.25">
      <c r="A472" s="50" t="s">
        <v>1196</v>
      </c>
      <c r="B472" s="5" t="s">
        <v>779</v>
      </c>
      <c r="C472" s="6" t="s">
        <v>1342</v>
      </c>
      <c r="D472" s="6" t="s">
        <v>1343</v>
      </c>
      <c r="E472" s="7" t="s">
        <v>1344</v>
      </c>
      <c r="F472" s="6" t="s">
        <v>1923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1193</v>
      </c>
      <c r="L472" s="5" t="s">
        <v>31</v>
      </c>
      <c r="M472" s="53" t="s">
        <v>32</v>
      </c>
      <c r="N472" s="12" t="s">
        <v>1911</v>
      </c>
      <c r="O472" s="12" t="s">
        <v>1355</v>
      </c>
      <c r="P472" s="8">
        <v>796</v>
      </c>
      <c r="Q472" s="33" t="s">
        <v>232</v>
      </c>
      <c r="R472" s="18">
        <v>5000</v>
      </c>
      <c r="S472" s="47">
        <v>50</v>
      </c>
      <c r="T472" s="47">
        <f t="shared" si="21"/>
        <v>250000</v>
      </c>
      <c r="U472" s="47">
        <f t="shared" si="22"/>
        <v>280000</v>
      </c>
      <c r="V472" s="36"/>
      <c r="W472" s="5">
        <v>2017</v>
      </c>
      <c r="X472" s="12"/>
      <c r="Y472" s="47">
        <f t="shared" si="23"/>
        <v>56.000000000000007</v>
      </c>
    </row>
    <row r="473" spans="1:25" s="13" customFormat="1" ht="63.75" x14ac:dyDescent="0.25">
      <c r="A473" s="50" t="s">
        <v>1197</v>
      </c>
      <c r="B473" s="5" t="s">
        <v>779</v>
      </c>
      <c r="C473" s="6" t="s">
        <v>1924</v>
      </c>
      <c r="D473" s="6" t="s">
        <v>1925</v>
      </c>
      <c r="E473" s="7" t="s">
        <v>1926</v>
      </c>
      <c r="F473" s="6" t="s">
        <v>1927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3" t="s">
        <v>32</v>
      </c>
      <c r="N473" s="12" t="s">
        <v>1911</v>
      </c>
      <c r="O473" s="12" t="s">
        <v>1355</v>
      </c>
      <c r="P473" s="8">
        <v>778</v>
      </c>
      <c r="Q473" s="33" t="s">
        <v>228</v>
      </c>
      <c r="R473" s="18">
        <v>1931</v>
      </c>
      <c r="S473" s="47">
        <v>25</v>
      </c>
      <c r="T473" s="47">
        <f t="shared" si="21"/>
        <v>48275</v>
      </c>
      <c r="U473" s="47">
        <f t="shared" si="22"/>
        <v>54068.000000000007</v>
      </c>
      <c r="V473" s="36"/>
      <c r="W473" s="5">
        <v>2017</v>
      </c>
      <c r="X473" s="12"/>
      <c r="Y473" s="47">
        <f t="shared" si="23"/>
        <v>28.000000000000004</v>
      </c>
    </row>
    <row r="474" spans="1:25" s="13" customFormat="1" ht="63.75" x14ac:dyDescent="0.25">
      <c r="A474" s="50" t="s">
        <v>1198</v>
      </c>
      <c r="B474" s="5" t="s">
        <v>779</v>
      </c>
      <c r="C474" s="6" t="s">
        <v>1928</v>
      </c>
      <c r="D474" s="6" t="s">
        <v>1929</v>
      </c>
      <c r="E474" s="7" t="s">
        <v>1930</v>
      </c>
      <c r="F474" s="7" t="s">
        <v>1931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1932</v>
      </c>
      <c r="O474" s="12" t="s">
        <v>1435</v>
      </c>
      <c r="P474" s="8">
        <v>796</v>
      </c>
      <c r="Q474" s="33" t="s">
        <v>232</v>
      </c>
      <c r="R474" s="18">
        <v>5</v>
      </c>
      <c r="S474" s="47">
        <v>170</v>
      </c>
      <c r="T474" s="47">
        <f t="shared" si="21"/>
        <v>850</v>
      </c>
      <c r="U474" s="47">
        <f t="shared" si="22"/>
        <v>952.00000000000011</v>
      </c>
      <c r="V474" s="36"/>
      <c r="W474" s="5">
        <v>2017</v>
      </c>
      <c r="X474" s="12"/>
    </row>
    <row r="475" spans="1:25" s="13" customFormat="1" ht="63.75" x14ac:dyDescent="0.25">
      <c r="A475" s="50" t="s">
        <v>1199</v>
      </c>
      <c r="B475" s="5" t="s">
        <v>779</v>
      </c>
      <c r="C475" s="6" t="s">
        <v>1928</v>
      </c>
      <c r="D475" s="6" t="s">
        <v>1929</v>
      </c>
      <c r="E475" s="7" t="s">
        <v>1930</v>
      </c>
      <c r="F475" s="7" t="s">
        <v>1933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1932</v>
      </c>
      <c r="O475" s="12" t="s">
        <v>1435</v>
      </c>
      <c r="P475" s="8">
        <v>796</v>
      </c>
      <c r="Q475" s="33" t="s">
        <v>232</v>
      </c>
      <c r="R475" s="18">
        <v>5</v>
      </c>
      <c r="S475" s="47">
        <v>400</v>
      </c>
      <c r="T475" s="47">
        <f t="shared" si="21"/>
        <v>2000</v>
      </c>
      <c r="U475" s="47">
        <f t="shared" si="22"/>
        <v>2240</v>
      </c>
      <c r="V475" s="36"/>
      <c r="W475" s="5">
        <v>2017</v>
      </c>
      <c r="X475" s="12"/>
    </row>
    <row r="476" spans="1:25" s="13" customFormat="1" ht="63.75" x14ac:dyDescent="0.25">
      <c r="A476" s="50" t="s">
        <v>1200</v>
      </c>
      <c r="B476" s="5" t="s">
        <v>779</v>
      </c>
      <c r="C476" s="6" t="s">
        <v>1928</v>
      </c>
      <c r="D476" s="6" t="s">
        <v>1929</v>
      </c>
      <c r="E476" s="7" t="s">
        <v>1930</v>
      </c>
      <c r="F476" s="7" t="s">
        <v>1934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1932</v>
      </c>
      <c r="O476" s="12" t="s">
        <v>1435</v>
      </c>
      <c r="P476" s="8">
        <v>796</v>
      </c>
      <c r="Q476" s="33" t="s">
        <v>232</v>
      </c>
      <c r="R476" s="18">
        <v>5</v>
      </c>
      <c r="S476" s="47">
        <v>400</v>
      </c>
      <c r="T476" s="47">
        <f t="shared" si="21"/>
        <v>2000</v>
      </c>
      <c r="U476" s="47">
        <f t="shared" si="22"/>
        <v>2240</v>
      </c>
      <c r="V476" s="36"/>
      <c r="W476" s="5">
        <v>2017</v>
      </c>
      <c r="X476" s="12"/>
    </row>
    <row r="477" spans="1:25" s="13" customFormat="1" ht="63.75" x14ac:dyDescent="0.25">
      <c r="A477" s="50" t="s">
        <v>1201</v>
      </c>
      <c r="B477" s="5" t="s">
        <v>779</v>
      </c>
      <c r="C477" s="6" t="s">
        <v>1935</v>
      </c>
      <c r="D477" s="6" t="s">
        <v>1929</v>
      </c>
      <c r="E477" s="7" t="s">
        <v>1936</v>
      </c>
      <c r="F477" s="7" t="s">
        <v>1937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1932</v>
      </c>
      <c r="O477" s="12" t="s">
        <v>1435</v>
      </c>
      <c r="P477" s="8">
        <v>796</v>
      </c>
      <c r="Q477" s="33" t="s">
        <v>232</v>
      </c>
      <c r="R477" s="18">
        <v>5</v>
      </c>
      <c r="S477" s="47">
        <v>1200</v>
      </c>
      <c r="T477" s="47">
        <f t="shared" si="21"/>
        <v>6000</v>
      </c>
      <c r="U477" s="47">
        <f t="shared" si="22"/>
        <v>6720.0000000000009</v>
      </c>
      <c r="V477" s="36"/>
      <c r="W477" s="5">
        <v>2017</v>
      </c>
      <c r="X477" s="12"/>
    </row>
    <row r="478" spans="1:25" s="13" customFormat="1" ht="63.75" x14ac:dyDescent="0.25">
      <c r="A478" s="50" t="s">
        <v>1202</v>
      </c>
      <c r="B478" s="5" t="s">
        <v>779</v>
      </c>
      <c r="C478" s="6" t="s">
        <v>1935</v>
      </c>
      <c r="D478" s="6" t="s">
        <v>1929</v>
      </c>
      <c r="E478" s="7" t="s">
        <v>1936</v>
      </c>
      <c r="F478" s="7" t="s">
        <v>1938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1932</v>
      </c>
      <c r="O478" s="12" t="s">
        <v>1435</v>
      </c>
      <c r="P478" s="8">
        <v>796</v>
      </c>
      <c r="Q478" s="33" t="s">
        <v>232</v>
      </c>
      <c r="R478" s="18">
        <v>2</v>
      </c>
      <c r="S478" s="47">
        <v>15000</v>
      </c>
      <c r="T478" s="47">
        <f t="shared" si="21"/>
        <v>30000</v>
      </c>
      <c r="U478" s="47">
        <f t="shared" si="22"/>
        <v>33600</v>
      </c>
      <c r="V478" s="36"/>
      <c r="W478" s="5">
        <v>2017</v>
      </c>
      <c r="X478" s="12"/>
    </row>
    <row r="479" spans="1:25" s="13" customFormat="1" ht="63.75" x14ac:dyDescent="0.25">
      <c r="A479" s="50" t="s">
        <v>1203</v>
      </c>
      <c r="B479" s="5" t="s">
        <v>779</v>
      </c>
      <c r="C479" s="6" t="s">
        <v>1935</v>
      </c>
      <c r="D479" s="6" t="s">
        <v>1929</v>
      </c>
      <c r="E479" s="7" t="s">
        <v>1936</v>
      </c>
      <c r="F479" s="7" t="s">
        <v>1939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1932</v>
      </c>
      <c r="O479" s="12" t="s">
        <v>1435</v>
      </c>
      <c r="P479" s="8">
        <v>796</v>
      </c>
      <c r="Q479" s="33" t="s">
        <v>232</v>
      </c>
      <c r="R479" s="18">
        <v>4</v>
      </c>
      <c r="S479" s="47">
        <v>1200</v>
      </c>
      <c r="T479" s="47">
        <f t="shared" si="21"/>
        <v>4800</v>
      </c>
      <c r="U479" s="47">
        <f t="shared" si="22"/>
        <v>5376.0000000000009</v>
      </c>
      <c r="V479" s="36"/>
      <c r="W479" s="5">
        <v>2017</v>
      </c>
      <c r="X479" s="12"/>
    </row>
    <row r="480" spans="1:25" s="13" customFormat="1" ht="63.75" x14ac:dyDescent="0.25">
      <c r="A480" s="50" t="s">
        <v>1204</v>
      </c>
      <c r="B480" s="5" t="s">
        <v>779</v>
      </c>
      <c r="C480" s="6" t="s">
        <v>1935</v>
      </c>
      <c r="D480" s="6" t="s">
        <v>1929</v>
      </c>
      <c r="E480" s="7" t="s">
        <v>1936</v>
      </c>
      <c r="F480" s="7" t="s">
        <v>1940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1932</v>
      </c>
      <c r="O480" s="12" t="s">
        <v>1435</v>
      </c>
      <c r="P480" s="8">
        <v>796</v>
      </c>
      <c r="Q480" s="33" t="s">
        <v>232</v>
      </c>
      <c r="R480" s="18">
        <v>4</v>
      </c>
      <c r="S480" s="47">
        <v>1550</v>
      </c>
      <c r="T480" s="47">
        <f t="shared" si="21"/>
        <v>6200</v>
      </c>
      <c r="U480" s="47">
        <f t="shared" si="22"/>
        <v>6944.0000000000009</v>
      </c>
      <c r="V480" s="36"/>
      <c r="W480" s="5">
        <v>2017</v>
      </c>
      <c r="X480" s="12"/>
    </row>
    <row r="481" spans="1:24" s="13" customFormat="1" ht="63.75" x14ac:dyDescent="0.25">
      <c r="A481" s="50" t="s">
        <v>1205</v>
      </c>
      <c r="B481" s="5" t="s">
        <v>779</v>
      </c>
      <c r="C481" s="6" t="s">
        <v>1935</v>
      </c>
      <c r="D481" s="6" t="s">
        <v>1929</v>
      </c>
      <c r="E481" s="7" t="s">
        <v>1936</v>
      </c>
      <c r="F481" s="7" t="s">
        <v>1941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1932</v>
      </c>
      <c r="O481" s="12" t="s">
        <v>1435</v>
      </c>
      <c r="P481" s="8">
        <v>796</v>
      </c>
      <c r="Q481" s="33" t="s">
        <v>232</v>
      </c>
      <c r="R481" s="18">
        <v>4</v>
      </c>
      <c r="S481" s="47">
        <v>1550</v>
      </c>
      <c r="T481" s="47">
        <f t="shared" si="21"/>
        <v>6200</v>
      </c>
      <c r="U481" s="47">
        <f t="shared" si="22"/>
        <v>6944.0000000000009</v>
      </c>
      <c r="V481" s="36"/>
      <c r="W481" s="5">
        <v>2017</v>
      </c>
      <c r="X481" s="12"/>
    </row>
    <row r="482" spans="1:24" s="13" customFormat="1" ht="63.75" x14ac:dyDescent="0.25">
      <c r="A482" s="50" t="s">
        <v>1206</v>
      </c>
      <c r="B482" s="5" t="s">
        <v>779</v>
      </c>
      <c r="C482" s="6" t="s">
        <v>1935</v>
      </c>
      <c r="D482" s="6" t="s">
        <v>1929</v>
      </c>
      <c r="E482" s="7" t="s">
        <v>1936</v>
      </c>
      <c r="F482" s="7" t="s">
        <v>1942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>
        <v>796</v>
      </c>
      <c r="Q482" s="33" t="s">
        <v>232</v>
      </c>
      <c r="R482" s="18">
        <v>5</v>
      </c>
      <c r="S482" s="47">
        <v>1200</v>
      </c>
      <c r="T482" s="47">
        <f t="shared" si="21"/>
        <v>6000</v>
      </c>
      <c r="U482" s="47">
        <f t="shared" si="22"/>
        <v>6720.0000000000009</v>
      </c>
      <c r="V482" s="36"/>
      <c r="W482" s="5">
        <v>2017</v>
      </c>
      <c r="X482" s="12"/>
    </row>
    <row r="483" spans="1:24" s="13" customFormat="1" ht="63.75" x14ac:dyDescent="0.25">
      <c r="A483" s="50" t="s">
        <v>1207</v>
      </c>
      <c r="B483" s="5" t="s">
        <v>779</v>
      </c>
      <c r="C483" s="6" t="s">
        <v>1943</v>
      </c>
      <c r="D483" s="6" t="s">
        <v>1944</v>
      </c>
      <c r="E483" s="7" t="s">
        <v>1945</v>
      </c>
      <c r="F483" s="7" t="s">
        <v>1946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 t="s">
        <v>233</v>
      </c>
      <c r="Q483" s="33" t="s">
        <v>232</v>
      </c>
      <c r="R483" s="18">
        <v>5</v>
      </c>
      <c r="S483" s="47">
        <v>500</v>
      </c>
      <c r="T483" s="47">
        <f t="shared" si="21"/>
        <v>2500</v>
      </c>
      <c r="U483" s="47">
        <f t="shared" si="22"/>
        <v>2800.0000000000005</v>
      </c>
      <c r="V483" s="36"/>
      <c r="W483" s="5">
        <v>2017</v>
      </c>
      <c r="X483" s="12"/>
    </row>
    <row r="484" spans="1:24" s="13" customFormat="1" ht="63.75" x14ac:dyDescent="0.25">
      <c r="A484" s="50" t="s">
        <v>1208</v>
      </c>
      <c r="B484" s="5" t="s">
        <v>779</v>
      </c>
      <c r="C484" s="6" t="s">
        <v>1947</v>
      </c>
      <c r="D484" s="6" t="s">
        <v>1948</v>
      </c>
      <c r="E484" s="7" t="s">
        <v>1949</v>
      </c>
      <c r="F484" s="7" t="s">
        <v>1950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 t="s">
        <v>233</v>
      </c>
      <c r="Q484" s="33" t="s">
        <v>232</v>
      </c>
      <c r="R484" s="18">
        <v>5</v>
      </c>
      <c r="S484" s="47">
        <v>60</v>
      </c>
      <c r="T484" s="47">
        <f t="shared" si="21"/>
        <v>300</v>
      </c>
      <c r="U484" s="47">
        <f t="shared" si="22"/>
        <v>336.00000000000006</v>
      </c>
      <c r="V484" s="36"/>
      <c r="W484" s="5">
        <v>2017</v>
      </c>
      <c r="X484" s="12"/>
    </row>
    <row r="485" spans="1:24" s="13" customFormat="1" ht="63.75" x14ac:dyDescent="0.25">
      <c r="A485" s="50" t="s">
        <v>1209</v>
      </c>
      <c r="B485" s="5" t="s">
        <v>779</v>
      </c>
      <c r="C485" s="6" t="s">
        <v>1951</v>
      </c>
      <c r="D485" s="6" t="s">
        <v>1948</v>
      </c>
      <c r="E485" s="7" t="s">
        <v>2334</v>
      </c>
      <c r="F485" s="7" t="s">
        <v>1952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 t="s">
        <v>233</v>
      </c>
      <c r="Q485" s="33" t="s">
        <v>232</v>
      </c>
      <c r="R485" s="18">
        <v>2</v>
      </c>
      <c r="S485" s="47">
        <v>200</v>
      </c>
      <c r="T485" s="47">
        <f t="shared" si="21"/>
        <v>400</v>
      </c>
      <c r="U485" s="47">
        <f t="shared" si="22"/>
        <v>448.00000000000006</v>
      </c>
      <c r="V485" s="36"/>
      <c r="W485" s="5">
        <v>2017</v>
      </c>
      <c r="X485" s="12"/>
    </row>
    <row r="486" spans="1:24" s="13" customFormat="1" ht="63.75" x14ac:dyDescent="0.25">
      <c r="A486" s="50" t="s">
        <v>1210</v>
      </c>
      <c r="B486" s="5" t="s">
        <v>779</v>
      </c>
      <c r="C486" s="6" t="s">
        <v>1953</v>
      </c>
      <c r="D486" s="6" t="s">
        <v>1954</v>
      </c>
      <c r="E486" s="7" t="s">
        <v>1955</v>
      </c>
      <c r="F486" s="7" t="s">
        <v>1956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40" t="s">
        <v>642</v>
      </c>
      <c r="Q486" s="33" t="s">
        <v>643</v>
      </c>
      <c r="R486" s="18">
        <v>4</v>
      </c>
      <c r="S486" s="47">
        <v>500</v>
      </c>
      <c r="T486" s="47">
        <f t="shared" si="21"/>
        <v>2000</v>
      </c>
      <c r="U486" s="47">
        <f t="shared" si="22"/>
        <v>2240</v>
      </c>
      <c r="V486" s="36"/>
      <c r="W486" s="5">
        <v>2017</v>
      </c>
      <c r="X486" s="12"/>
    </row>
    <row r="487" spans="1:24" s="13" customFormat="1" ht="63.75" x14ac:dyDescent="0.25">
      <c r="A487" s="50" t="s">
        <v>1211</v>
      </c>
      <c r="B487" s="5" t="s">
        <v>779</v>
      </c>
      <c r="C487" s="6" t="s">
        <v>1957</v>
      </c>
      <c r="D487" s="6" t="s">
        <v>1958</v>
      </c>
      <c r="E487" s="7" t="s">
        <v>1959</v>
      </c>
      <c r="F487" s="7" t="s">
        <v>1960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>
        <v>796</v>
      </c>
      <c r="Q487" s="33" t="s">
        <v>232</v>
      </c>
      <c r="R487" s="18">
        <v>8</v>
      </c>
      <c r="S487" s="47">
        <v>550</v>
      </c>
      <c r="T487" s="47">
        <f t="shared" si="21"/>
        <v>4400</v>
      </c>
      <c r="U487" s="47">
        <f t="shared" si="22"/>
        <v>4928.0000000000009</v>
      </c>
      <c r="V487" s="36"/>
      <c r="W487" s="5">
        <v>2017</v>
      </c>
      <c r="X487" s="12"/>
    </row>
    <row r="488" spans="1:24" s="13" customFormat="1" ht="63.75" x14ac:dyDescent="0.25">
      <c r="A488" s="50" t="s">
        <v>1212</v>
      </c>
      <c r="B488" s="5" t="s">
        <v>779</v>
      </c>
      <c r="C488" s="6" t="s">
        <v>1961</v>
      </c>
      <c r="D488" s="6" t="s">
        <v>1958</v>
      </c>
      <c r="E488" s="7" t="s">
        <v>1962</v>
      </c>
      <c r="F488" s="7" t="s">
        <v>1962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 t="s">
        <v>233</v>
      </c>
      <c r="Q488" s="33" t="s">
        <v>232</v>
      </c>
      <c r="R488" s="18">
        <v>8</v>
      </c>
      <c r="S488" s="47">
        <v>650</v>
      </c>
      <c r="T488" s="47">
        <f t="shared" si="21"/>
        <v>5200</v>
      </c>
      <c r="U488" s="47">
        <f t="shared" si="22"/>
        <v>5824.0000000000009</v>
      </c>
      <c r="V488" s="36"/>
      <c r="W488" s="5">
        <v>2017</v>
      </c>
      <c r="X488" s="12"/>
    </row>
    <row r="489" spans="1:24" s="13" customFormat="1" ht="63.75" x14ac:dyDescent="0.25">
      <c r="A489" s="50" t="s">
        <v>1213</v>
      </c>
      <c r="B489" s="5" t="s">
        <v>779</v>
      </c>
      <c r="C489" s="6" t="s">
        <v>1465</v>
      </c>
      <c r="D489" s="6" t="s">
        <v>1466</v>
      </c>
      <c r="E489" s="7" t="s">
        <v>1467</v>
      </c>
      <c r="F489" s="7" t="s">
        <v>1963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 t="s">
        <v>233</v>
      </c>
      <c r="Q489" s="33" t="s">
        <v>232</v>
      </c>
      <c r="R489" s="18">
        <v>1000</v>
      </c>
      <c r="S489" s="47">
        <v>100</v>
      </c>
      <c r="T489" s="47">
        <f t="shared" si="21"/>
        <v>100000</v>
      </c>
      <c r="U489" s="47">
        <f t="shared" si="22"/>
        <v>112000.00000000001</v>
      </c>
      <c r="V489" s="36"/>
      <c r="W489" s="5">
        <v>2017</v>
      </c>
      <c r="X489" s="12"/>
    </row>
    <row r="490" spans="1:24" s="13" customFormat="1" ht="63.75" x14ac:dyDescent="0.25">
      <c r="A490" s="50" t="s">
        <v>1214</v>
      </c>
      <c r="B490" s="5" t="s">
        <v>779</v>
      </c>
      <c r="C490" s="6" t="s">
        <v>1964</v>
      </c>
      <c r="D490" s="6" t="s">
        <v>1486</v>
      </c>
      <c r="E490" s="7" t="s">
        <v>1965</v>
      </c>
      <c r="F490" s="7" t="s">
        <v>1966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796</v>
      </c>
      <c r="Q490" s="33" t="s">
        <v>232</v>
      </c>
      <c r="R490" s="18">
        <v>5</v>
      </c>
      <c r="S490" s="47">
        <v>2500</v>
      </c>
      <c r="T490" s="47">
        <f t="shared" si="21"/>
        <v>12500</v>
      </c>
      <c r="U490" s="47">
        <f t="shared" si="22"/>
        <v>14000.000000000002</v>
      </c>
      <c r="V490" s="36"/>
      <c r="W490" s="5">
        <v>2017</v>
      </c>
      <c r="X490" s="12"/>
    </row>
    <row r="491" spans="1:24" s="13" customFormat="1" ht="63.75" x14ac:dyDescent="0.25">
      <c r="A491" s="50" t="s">
        <v>1215</v>
      </c>
      <c r="B491" s="5" t="s">
        <v>779</v>
      </c>
      <c r="C491" s="6" t="s">
        <v>1964</v>
      </c>
      <c r="D491" s="6" t="s">
        <v>1486</v>
      </c>
      <c r="E491" s="7" t="s">
        <v>1965</v>
      </c>
      <c r="F491" s="7" t="s">
        <v>1966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>
        <v>796</v>
      </c>
      <c r="Q491" s="33" t="s">
        <v>232</v>
      </c>
      <c r="R491" s="18">
        <v>5</v>
      </c>
      <c r="S491" s="47">
        <v>2500</v>
      </c>
      <c r="T491" s="47">
        <f t="shared" si="21"/>
        <v>12500</v>
      </c>
      <c r="U491" s="47">
        <f t="shared" si="22"/>
        <v>14000.000000000002</v>
      </c>
      <c r="V491" s="36"/>
      <c r="W491" s="5">
        <v>2017</v>
      </c>
      <c r="X491" s="12"/>
    </row>
    <row r="492" spans="1:24" s="13" customFormat="1" ht="63.75" x14ac:dyDescent="0.25">
      <c r="A492" s="50" t="s">
        <v>1216</v>
      </c>
      <c r="B492" s="5" t="s">
        <v>779</v>
      </c>
      <c r="C492" s="6" t="s">
        <v>1964</v>
      </c>
      <c r="D492" s="6" t="s">
        <v>1486</v>
      </c>
      <c r="E492" s="7" t="s">
        <v>1965</v>
      </c>
      <c r="F492" s="7" t="s">
        <v>1966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>
        <v>796</v>
      </c>
      <c r="Q492" s="33" t="s">
        <v>232</v>
      </c>
      <c r="R492" s="18">
        <v>5</v>
      </c>
      <c r="S492" s="47">
        <v>2600</v>
      </c>
      <c r="T492" s="47">
        <f t="shared" si="21"/>
        <v>13000</v>
      </c>
      <c r="U492" s="47">
        <f t="shared" si="22"/>
        <v>14560.000000000002</v>
      </c>
      <c r="V492" s="36"/>
      <c r="W492" s="5">
        <v>2017</v>
      </c>
      <c r="X492" s="12"/>
    </row>
    <row r="493" spans="1:24" s="13" customFormat="1" ht="63.75" x14ac:dyDescent="0.25">
      <c r="A493" s="50" t="s">
        <v>1217</v>
      </c>
      <c r="B493" s="5" t="s">
        <v>779</v>
      </c>
      <c r="C493" s="6" t="s">
        <v>1967</v>
      </c>
      <c r="D493" s="6" t="s">
        <v>1968</v>
      </c>
      <c r="E493" s="7" t="s">
        <v>2335</v>
      </c>
      <c r="F493" s="7" t="s">
        <v>1969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>
        <v>704</v>
      </c>
      <c r="Q493" s="33" t="s">
        <v>557</v>
      </c>
      <c r="R493" s="18">
        <v>10</v>
      </c>
      <c r="S493" s="47">
        <v>250</v>
      </c>
      <c r="T493" s="47">
        <f t="shared" si="21"/>
        <v>2500</v>
      </c>
      <c r="U493" s="47">
        <f t="shared" si="22"/>
        <v>2800.0000000000005</v>
      </c>
      <c r="V493" s="36"/>
      <c r="W493" s="5">
        <v>2017</v>
      </c>
      <c r="X493" s="12"/>
    </row>
    <row r="494" spans="1:24" s="13" customFormat="1" ht="63.75" x14ac:dyDescent="0.25">
      <c r="A494" s="50" t="s">
        <v>1218</v>
      </c>
      <c r="B494" s="5" t="s">
        <v>779</v>
      </c>
      <c r="C494" s="6" t="s">
        <v>1970</v>
      </c>
      <c r="D494" s="6" t="s">
        <v>1929</v>
      </c>
      <c r="E494" s="7" t="s">
        <v>1971</v>
      </c>
      <c r="F494" s="7" t="s">
        <v>1972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>
        <v>796</v>
      </c>
      <c r="Q494" s="33" t="s">
        <v>232</v>
      </c>
      <c r="R494" s="18">
        <v>10</v>
      </c>
      <c r="S494" s="47">
        <v>400</v>
      </c>
      <c r="T494" s="47">
        <f t="shared" si="21"/>
        <v>4000</v>
      </c>
      <c r="U494" s="47">
        <f t="shared" si="22"/>
        <v>4480</v>
      </c>
      <c r="V494" s="36"/>
      <c r="W494" s="5">
        <v>2017</v>
      </c>
      <c r="X494" s="12"/>
    </row>
    <row r="495" spans="1:24" s="13" customFormat="1" ht="63.75" x14ac:dyDescent="0.25">
      <c r="A495" s="50" t="s">
        <v>1219</v>
      </c>
      <c r="B495" s="5" t="s">
        <v>779</v>
      </c>
      <c r="C495" s="6" t="s">
        <v>1402</v>
      </c>
      <c r="D495" s="6" t="s">
        <v>1400</v>
      </c>
      <c r="E495" s="7" t="s">
        <v>1403</v>
      </c>
      <c r="F495" s="7" t="s">
        <v>1973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166</v>
      </c>
      <c r="Q495" s="33" t="s">
        <v>34</v>
      </c>
      <c r="R495" s="18">
        <v>100</v>
      </c>
      <c r="S495" s="47">
        <v>300</v>
      </c>
      <c r="T495" s="47">
        <f t="shared" si="21"/>
        <v>30000</v>
      </c>
      <c r="U495" s="47">
        <f t="shared" si="22"/>
        <v>33600</v>
      </c>
      <c r="V495" s="36"/>
      <c r="W495" s="5">
        <v>2017</v>
      </c>
      <c r="X495" s="12"/>
    </row>
    <row r="496" spans="1:24" s="13" customFormat="1" ht="63.75" x14ac:dyDescent="0.25">
      <c r="A496" s="50" t="s">
        <v>1220</v>
      </c>
      <c r="B496" s="5" t="s">
        <v>779</v>
      </c>
      <c r="C496" s="6" t="s">
        <v>1402</v>
      </c>
      <c r="D496" s="6" t="s">
        <v>1400</v>
      </c>
      <c r="E496" s="7" t="s">
        <v>1403</v>
      </c>
      <c r="F496" s="7" t="s">
        <v>1974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>
        <v>166</v>
      </c>
      <c r="Q496" s="33" t="s">
        <v>34</v>
      </c>
      <c r="R496" s="18">
        <v>100</v>
      </c>
      <c r="S496" s="47">
        <v>325</v>
      </c>
      <c r="T496" s="47">
        <f t="shared" si="21"/>
        <v>32500</v>
      </c>
      <c r="U496" s="47">
        <f t="shared" si="22"/>
        <v>36400</v>
      </c>
      <c r="V496" s="36"/>
      <c r="W496" s="5">
        <v>2017</v>
      </c>
      <c r="X496" s="12"/>
    </row>
    <row r="497" spans="1:24" s="13" customFormat="1" ht="63.75" x14ac:dyDescent="0.25">
      <c r="A497" s="50" t="s">
        <v>1221</v>
      </c>
      <c r="B497" s="5" t="s">
        <v>779</v>
      </c>
      <c r="C497" s="6" t="s">
        <v>1975</v>
      </c>
      <c r="D497" s="6" t="s">
        <v>1929</v>
      </c>
      <c r="E497" s="7" t="s">
        <v>1976</v>
      </c>
      <c r="F497" s="7" t="s">
        <v>1977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>
        <v>796</v>
      </c>
      <c r="Q497" s="33" t="s">
        <v>232</v>
      </c>
      <c r="R497" s="18">
        <v>10</v>
      </c>
      <c r="S497" s="47">
        <v>400</v>
      </c>
      <c r="T497" s="47">
        <f t="shared" si="21"/>
        <v>4000</v>
      </c>
      <c r="U497" s="47">
        <f t="shared" si="22"/>
        <v>4480</v>
      </c>
      <c r="V497" s="36"/>
      <c r="W497" s="5">
        <v>2017</v>
      </c>
      <c r="X497" s="42"/>
    </row>
    <row r="498" spans="1:24" s="13" customFormat="1" ht="63.75" x14ac:dyDescent="0.25">
      <c r="A498" s="50" t="s">
        <v>1222</v>
      </c>
      <c r="B498" s="5" t="s">
        <v>779</v>
      </c>
      <c r="C498" s="6" t="s">
        <v>1978</v>
      </c>
      <c r="D498" s="6" t="s">
        <v>1979</v>
      </c>
      <c r="E498" s="7" t="s">
        <v>1980</v>
      </c>
      <c r="F498" s="7" t="s">
        <v>1981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 t="s">
        <v>48</v>
      </c>
      <c r="Q498" s="33" t="s">
        <v>34</v>
      </c>
      <c r="R498" s="18">
        <v>1</v>
      </c>
      <c r="S498" s="47">
        <v>270</v>
      </c>
      <c r="T498" s="47">
        <f t="shared" si="21"/>
        <v>270</v>
      </c>
      <c r="U498" s="47">
        <f t="shared" si="22"/>
        <v>302.40000000000003</v>
      </c>
      <c r="V498" s="36"/>
      <c r="W498" s="5">
        <v>2017</v>
      </c>
      <c r="X498" s="12"/>
    </row>
    <row r="499" spans="1:24" s="13" customFormat="1" ht="63.75" x14ac:dyDescent="0.25">
      <c r="A499" s="50" t="s">
        <v>1223</v>
      </c>
      <c r="B499" s="5" t="s">
        <v>779</v>
      </c>
      <c r="C499" s="6" t="s">
        <v>1982</v>
      </c>
      <c r="D499" s="6" t="s">
        <v>1979</v>
      </c>
      <c r="E499" s="7" t="s">
        <v>1983</v>
      </c>
      <c r="F499" s="7" t="s">
        <v>1984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 t="s">
        <v>48</v>
      </c>
      <c r="Q499" s="33" t="s">
        <v>34</v>
      </c>
      <c r="R499" s="18">
        <v>1</v>
      </c>
      <c r="S499" s="47">
        <v>270</v>
      </c>
      <c r="T499" s="47">
        <f t="shared" si="21"/>
        <v>270</v>
      </c>
      <c r="U499" s="47">
        <f t="shared" si="22"/>
        <v>302.40000000000003</v>
      </c>
      <c r="V499" s="36"/>
      <c r="W499" s="5">
        <v>2017</v>
      </c>
      <c r="X499" s="12"/>
    </row>
    <row r="500" spans="1:24" s="13" customFormat="1" ht="63.75" x14ac:dyDescent="0.25">
      <c r="A500" s="50" t="s">
        <v>1224</v>
      </c>
      <c r="B500" s="5" t="s">
        <v>779</v>
      </c>
      <c r="C500" s="6" t="s">
        <v>1985</v>
      </c>
      <c r="D500" s="6" t="s">
        <v>1979</v>
      </c>
      <c r="E500" s="7" t="s">
        <v>1986</v>
      </c>
      <c r="F500" s="7" t="s">
        <v>1987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 t="s">
        <v>48</v>
      </c>
      <c r="Q500" s="33" t="s">
        <v>34</v>
      </c>
      <c r="R500" s="18">
        <v>1</v>
      </c>
      <c r="S500" s="47">
        <v>250</v>
      </c>
      <c r="T500" s="47">
        <f t="shared" si="21"/>
        <v>250</v>
      </c>
      <c r="U500" s="47">
        <f t="shared" si="22"/>
        <v>280</v>
      </c>
      <c r="V500" s="36"/>
      <c r="W500" s="5">
        <v>2017</v>
      </c>
      <c r="X500" s="12"/>
    </row>
    <row r="501" spans="1:24" s="13" customFormat="1" ht="63.75" x14ac:dyDescent="0.25">
      <c r="A501" s="50" t="s">
        <v>1225</v>
      </c>
      <c r="B501" s="5" t="s">
        <v>779</v>
      </c>
      <c r="C501" s="6" t="s">
        <v>1988</v>
      </c>
      <c r="D501" s="6" t="s">
        <v>1979</v>
      </c>
      <c r="E501" s="7" t="s">
        <v>1989</v>
      </c>
      <c r="F501" s="7" t="s">
        <v>1990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166</v>
      </c>
      <c r="Q501" s="33" t="s">
        <v>34</v>
      </c>
      <c r="R501" s="18">
        <v>1</v>
      </c>
      <c r="S501" s="47">
        <v>350</v>
      </c>
      <c r="T501" s="47">
        <f t="shared" si="21"/>
        <v>350</v>
      </c>
      <c r="U501" s="47">
        <f t="shared" si="22"/>
        <v>392.00000000000006</v>
      </c>
      <c r="V501" s="36"/>
      <c r="W501" s="5">
        <v>2017</v>
      </c>
      <c r="X501" s="12"/>
    </row>
    <row r="502" spans="1:24" s="13" customFormat="1" ht="63.75" x14ac:dyDescent="0.25">
      <c r="A502" s="50" t="s">
        <v>1226</v>
      </c>
      <c r="B502" s="5" t="s">
        <v>779</v>
      </c>
      <c r="C502" s="6" t="s">
        <v>1991</v>
      </c>
      <c r="D502" s="6" t="s">
        <v>1979</v>
      </c>
      <c r="E502" s="7" t="s">
        <v>1992</v>
      </c>
      <c r="F502" s="7" t="s">
        <v>1993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>
        <v>166</v>
      </c>
      <c r="Q502" s="33" t="s">
        <v>34</v>
      </c>
      <c r="R502" s="18">
        <v>1</v>
      </c>
      <c r="S502" s="47">
        <v>350</v>
      </c>
      <c r="T502" s="47">
        <f t="shared" si="21"/>
        <v>350</v>
      </c>
      <c r="U502" s="47">
        <f t="shared" si="22"/>
        <v>392.00000000000006</v>
      </c>
      <c r="V502" s="36"/>
      <c r="W502" s="5">
        <v>2017</v>
      </c>
      <c r="X502" s="37"/>
    </row>
    <row r="503" spans="1:24" s="13" customFormat="1" ht="63.75" x14ac:dyDescent="0.25">
      <c r="A503" s="50" t="s">
        <v>1227</v>
      </c>
      <c r="B503" s="5" t="s">
        <v>779</v>
      </c>
      <c r="C503" s="6" t="s">
        <v>1994</v>
      </c>
      <c r="D503" s="6" t="s">
        <v>1979</v>
      </c>
      <c r="E503" s="7" t="s">
        <v>1995</v>
      </c>
      <c r="F503" s="7" t="s">
        <v>1996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>
        <v>166</v>
      </c>
      <c r="Q503" s="33" t="s">
        <v>34</v>
      </c>
      <c r="R503" s="18">
        <v>1</v>
      </c>
      <c r="S503" s="47">
        <v>300</v>
      </c>
      <c r="T503" s="47">
        <f t="shared" si="21"/>
        <v>300</v>
      </c>
      <c r="U503" s="47">
        <f t="shared" si="22"/>
        <v>336.00000000000006</v>
      </c>
      <c r="V503" s="36"/>
      <c r="W503" s="5">
        <v>2017</v>
      </c>
      <c r="X503" s="12"/>
    </row>
    <row r="504" spans="1:24" s="13" customFormat="1" ht="63.75" x14ac:dyDescent="0.25">
      <c r="A504" s="50" t="s">
        <v>1228</v>
      </c>
      <c r="B504" s="5" t="s">
        <v>779</v>
      </c>
      <c r="C504" s="6" t="s">
        <v>1997</v>
      </c>
      <c r="D504" s="6" t="s">
        <v>1998</v>
      </c>
      <c r="E504" s="7" t="s">
        <v>1999</v>
      </c>
      <c r="F504" s="7" t="s">
        <v>2000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796</v>
      </c>
      <c r="Q504" s="33" t="s">
        <v>232</v>
      </c>
      <c r="R504" s="18">
        <v>10</v>
      </c>
      <c r="S504" s="47">
        <v>1200</v>
      </c>
      <c r="T504" s="47">
        <f t="shared" si="21"/>
        <v>12000</v>
      </c>
      <c r="U504" s="47">
        <f t="shared" si="22"/>
        <v>13440.000000000002</v>
      </c>
      <c r="V504" s="36"/>
      <c r="W504" s="5">
        <v>2017</v>
      </c>
      <c r="X504" s="12"/>
    </row>
    <row r="505" spans="1:24" s="13" customFormat="1" ht="63.75" x14ac:dyDescent="0.25">
      <c r="A505" s="50" t="s">
        <v>1229</v>
      </c>
      <c r="B505" s="5" t="s">
        <v>779</v>
      </c>
      <c r="C505" s="6" t="s">
        <v>2001</v>
      </c>
      <c r="D505" s="6" t="s">
        <v>1477</v>
      </c>
      <c r="E505" s="7" t="s">
        <v>1476</v>
      </c>
      <c r="F505" s="7" t="s">
        <v>2002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796</v>
      </c>
      <c r="Q505" s="33" t="s">
        <v>232</v>
      </c>
      <c r="R505" s="18">
        <v>5</v>
      </c>
      <c r="S505" s="47">
        <v>2200</v>
      </c>
      <c r="T505" s="47">
        <f t="shared" si="21"/>
        <v>11000</v>
      </c>
      <c r="U505" s="47">
        <f t="shared" si="22"/>
        <v>12320.000000000002</v>
      </c>
      <c r="V505" s="36"/>
      <c r="W505" s="5">
        <v>2017</v>
      </c>
      <c r="X505" s="12"/>
    </row>
    <row r="506" spans="1:24" s="13" customFormat="1" ht="63.75" x14ac:dyDescent="0.25">
      <c r="A506" s="50" t="s">
        <v>1230</v>
      </c>
      <c r="B506" s="5" t="s">
        <v>779</v>
      </c>
      <c r="C506" s="6" t="s">
        <v>2003</v>
      </c>
      <c r="D506" s="6" t="s">
        <v>2004</v>
      </c>
      <c r="E506" s="7" t="s">
        <v>2005</v>
      </c>
      <c r="F506" s="7" t="s">
        <v>2006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>
        <v>796</v>
      </c>
      <c r="Q506" s="33" t="s">
        <v>232</v>
      </c>
      <c r="R506" s="18">
        <v>4</v>
      </c>
      <c r="S506" s="47">
        <v>4000</v>
      </c>
      <c r="T506" s="47">
        <f t="shared" si="21"/>
        <v>16000</v>
      </c>
      <c r="U506" s="47">
        <f t="shared" si="22"/>
        <v>17920</v>
      </c>
      <c r="V506" s="36"/>
      <c r="W506" s="5">
        <v>2017</v>
      </c>
      <c r="X506" s="12"/>
    </row>
    <row r="507" spans="1:24" s="13" customFormat="1" ht="63.75" x14ac:dyDescent="0.25">
      <c r="A507" s="50" t="s">
        <v>1231</v>
      </c>
      <c r="B507" s="5" t="s">
        <v>779</v>
      </c>
      <c r="C507" s="6" t="s">
        <v>1478</v>
      </c>
      <c r="D507" s="6" t="s">
        <v>1479</v>
      </c>
      <c r="E507" s="7" t="s">
        <v>1424</v>
      </c>
      <c r="F507" s="7" t="s">
        <v>2007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>
        <v>796</v>
      </c>
      <c r="Q507" s="33" t="s">
        <v>232</v>
      </c>
      <c r="R507" s="18">
        <v>23</v>
      </c>
      <c r="S507" s="47">
        <v>600</v>
      </c>
      <c r="T507" s="47">
        <f t="shared" si="21"/>
        <v>13800</v>
      </c>
      <c r="U507" s="47">
        <f t="shared" si="22"/>
        <v>15456.000000000002</v>
      </c>
      <c r="V507" s="36"/>
      <c r="W507" s="5">
        <v>2017</v>
      </c>
      <c r="X507" s="12"/>
    </row>
    <row r="508" spans="1:24" s="13" customFormat="1" ht="63.75" x14ac:dyDescent="0.25">
      <c r="A508" s="50" t="s">
        <v>1232</v>
      </c>
      <c r="B508" s="5" t="s">
        <v>779</v>
      </c>
      <c r="C508" s="6" t="s">
        <v>1482</v>
      </c>
      <c r="D508" s="6" t="s">
        <v>1459</v>
      </c>
      <c r="E508" s="7" t="s">
        <v>1483</v>
      </c>
      <c r="F508" s="7" t="s">
        <v>2008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 t="s">
        <v>233</v>
      </c>
      <c r="Q508" s="33" t="s">
        <v>232</v>
      </c>
      <c r="R508" s="18">
        <v>20</v>
      </c>
      <c r="S508" s="47">
        <v>1000</v>
      </c>
      <c r="T508" s="47">
        <f t="shared" si="21"/>
        <v>20000</v>
      </c>
      <c r="U508" s="47">
        <f t="shared" si="22"/>
        <v>22400.000000000004</v>
      </c>
      <c r="V508" s="36"/>
      <c r="W508" s="5">
        <v>2017</v>
      </c>
      <c r="X508" s="37"/>
    </row>
    <row r="509" spans="1:24" s="13" customFormat="1" ht="63.75" x14ac:dyDescent="0.25">
      <c r="A509" s="50" t="s">
        <v>1233</v>
      </c>
      <c r="B509" s="5" t="s">
        <v>779</v>
      </c>
      <c r="C509" s="6" t="s">
        <v>2009</v>
      </c>
      <c r="D509" s="6" t="s">
        <v>2010</v>
      </c>
      <c r="E509" s="7" t="s">
        <v>2011</v>
      </c>
      <c r="F509" s="7" t="s">
        <v>2012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 t="s">
        <v>233</v>
      </c>
      <c r="Q509" s="33" t="s">
        <v>232</v>
      </c>
      <c r="R509" s="18">
        <v>3</v>
      </c>
      <c r="S509" s="47">
        <v>5000</v>
      </c>
      <c r="T509" s="47">
        <f t="shared" si="21"/>
        <v>15000</v>
      </c>
      <c r="U509" s="47">
        <f t="shared" si="22"/>
        <v>16800</v>
      </c>
      <c r="V509" s="36"/>
      <c r="W509" s="5">
        <v>2017</v>
      </c>
      <c r="X509" s="12"/>
    </row>
    <row r="510" spans="1:24" s="13" customFormat="1" ht="63.75" x14ac:dyDescent="0.25">
      <c r="A510" s="50" t="s">
        <v>1234</v>
      </c>
      <c r="B510" s="5" t="s">
        <v>779</v>
      </c>
      <c r="C510" s="6" t="s">
        <v>2013</v>
      </c>
      <c r="D510" s="6" t="s">
        <v>2010</v>
      </c>
      <c r="E510" s="7" t="s">
        <v>2014</v>
      </c>
      <c r="F510" s="7" t="s">
        <v>2015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 t="s">
        <v>233</v>
      </c>
      <c r="Q510" s="33" t="s">
        <v>232</v>
      </c>
      <c r="R510" s="18">
        <v>3</v>
      </c>
      <c r="S510" s="47">
        <v>4000</v>
      </c>
      <c r="T510" s="47">
        <f t="shared" si="21"/>
        <v>12000</v>
      </c>
      <c r="U510" s="47">
        <f t="shared" si="22"/>
        <v>13440.000000000002</v>
      </c>
      <c r="V510" s="36"/>
      <c r="W510" s="5">
        <v>2017</v>
      </c>
      <c r="X510" s="12"/>
    </row>
    <row r="511" spans="1:24" s="13" customFormat="1" ht="63.75" x14ac:dyDescent="0.25">
      <c r="A511" s="50" t="s">
        <v>1235</v>
      </c>
      <c r="B511" s="5" t="s">
        <v>779</v>
      </c>
      <c r="C511" s="6" t="s">
        <v>2016</v>
      </c>
      <c r="D511" s="6" t="s">
        <v>2010</v>
      </c>
      <c r="E511" s="7" t="s">
        <v>2017</v>
      </c>
      <c r="F511" s="7" t="s">
        <v>2018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 t="s">
        <v>233</v>
      </c>
      <c r="Q511" s="33" t="s">
        <v>232</v>
      </c>
      <c r="R511" s="18">
        <v>5</v>
      </c>
      <c r="S511" s="47">
        <v>250</v>
      </c>
      <c r="T511" s="47">
        <f t="shared" si="21"/>
        <v>1250</v>
      </c>
      <c r="U511" s="47">
        <f t="shared" si="22"/>
        <v>1400.0000000000002</v>
      </c>
      <c r="V511" s="36"/>
      <c r="W511" s="5">
        <v>2017</v>
      </c>
      <c r="X511" s="37"/>
    </row>
    <row r="512" spans="1:24" s="13" customFormat="1" ht="63.75" x14ac:dyDescent="0.25">
      <c r="A512" s="50" t="s">
        <v>1236</v>
      </c>
      <c r="B512" s="5" t="s">
        <v>779</v>
      </c>
      <c r="C512" s="6" t="s">
        <v>2019</v>
      </c>
      <c r="D512" s="6" t="s">
        <v>2010</v>
      </c>
      <c r="E512" s="7" t="s">
        <v>2020</v>
      </c>
      <c r="F512" s="7" t="s">
        <v>2021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796</v>
      </c>
      <c r="Q512" s="33" t="s">
        <v>232</v>
      </c>
      <c r="R512" s="18">
        <v>5</v>
      </c>
      <c r="S512" s="47">
        <v>650</v>
      </c>
      <c r="T512" s="47">
        <f t="shared" si="21"/>
        <v>3250</v>
      </c>
      <c r="U512" s="47">
        <f t="shared" si="22"/>
        <v>3640.0000000000005</v>
      </c>
      <c r="V512" s="36"/>
      <c r="W512" s="5">
        <v>2017</v>
      </c>
      <c r="X512" s="12"/>
    </row>
    <row r="513" spans="1:24" s="13" customFormat="1" ht="63.75" x14ac:dyDescent="0.25">
      <c r="A513" s="50" t="s">
        <v>1237</v>
      </c>
      <c r="B513" s="5" t="s">
        <v>779</v>
      </c>
      <c r="C513" s="6" t="s">
        <v>2022</v>
      </c>
      <c r="D513" s="6" t="s">
        <v>2023</v>
      </c>
      <c r="E513" s="7" t="s">
        <v>2024</v>
      </c>
      <c r="F513" s="7" t="s">
        <v>2025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5108</v>
      </c>
      <c r="Q513" s="33" t="s">
        <v>2026</v>
      </c>
      <c r="R513" s="18">
        <v>2</v>
      </c>
      <c r="S513" s="47">
        <v>5000</v>
      </c>
      <c r="T513" s="47">
        <f t="shared" si="21"/>
        <v>10000</v>
      </c>
      <c r="U513" s="47">
        <f t="shared" si="22"/>
        <v>11200.000000000002</v>
      </c>
      <c r="V513" s="36"/>
      <c r="W513" s="5">
        <v>2017</v>
      </c>
      <c r="X513" s="12"/>
    </row>
    <row r="514" spans="1:24" s="13" customFormat="1" ht="63.75" x14ac:dyDescent="0.25">
      <c r="A514" s="50" t="s">
        <v>1238</v>
      </c>
      <c r="B514" s="5" t="s">
        <v>779</v>
      </c>
      <c r="C514" s="6" t="s">
        <v>2027</v>
      </c>
      <c r="D514" s="6" t="s">
        <v>1398</v>
      </c>
      <c r="E514" s="7" t="s">
        <v>2336</v>
      </c>
      <c r="F514" s="7" t="s">
        <v>2028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18</v>
      </c>
      <c r="S514" s="47">
        <v>100</v>
      </c>
      <c r="T514" s="47">
        <f t="shared" si="21"/>
        <v>1800</v>
      </c>
      <c r="U514" s="47">
        <f t="shared" si="22"/>
        <v>2016.0000000000002</v>
      </c>
      <c r="V514" s="36"/>
      <c r="W514" s="5">
        <v>2017</v>
      </c>
      <c r="X514" s="12"/>
    </row>
    <row r="515" spans="1:24" s="13" customFormat="1" ht="63.75" x14ac:dyDescent="0.25">
      <c r="A515" s="50" t="s">
        <v>1239</v>
      </c>
      <c r="B515" s="5" t="s">
        <v>779</v>
      </c>
      <c r="C515" s="6" t="s">
        <v>2029</v>
      </c>
      <c r="D515" s="6" t="s">
        <v>1413</v>
      </c>
      <c r="E515" s="7" t="s">
        <v>2030</v>
      </c>
      <c r="F515" s="7" t="s">
        <v>2031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5</v>
      </c>
      <c r="S515" s="47">
        <v>12500</v>
      </c>
      <c r="T515" s="47">
        <f t="shared" si="21"/>
        <v>62500</v>
      </c>
      <c r="U515" s="47">
        <f t="shared" si="22"/>
        <v>70000</v>
      </c>
      <c r="V515" s="36"/>
      <c r="W515" s="5">
        <v>2017</v>
      </c>
      <c r="X515" s="12"/>
    </row>
    <row r="516" spans="1:24" s="13" customFormat="1" ht="63.75" x14ac:dyDescent="0.25">
      <c r="A516" s="50" t="s">
        <v>1240</v>
      </c>
      <c r="B516" s="5" t="s">
        <v>779</v>
      </c>
      <c r="C516" s="6" t="s">
        <v>2032</v>
      </c>
      <c r="D516" s="6" t="s">
        <v>1413</v>
      </c>
      <c r="E516" s="7" t="s">
        <v>2033</v>
      </c>
      <c r="F516" s="7" t="s">
        <v>2034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>
        <v>796</v>
      </c>
      <c r="Q516" s="33" t="s">
        <v>232</v>
      </c>
      <c r="R516" s="18">
        <v>4</v>
      </c>
      <c r="S516" s="47">
        <v>3500</v>
      </c>
      <c r="T516" s="47">
        <f t="shared" si="21"/>
        <v>14000</v>
      </c>
      <c r="U516" s="47">
        <f t="shared" si="22"/>
        <v>15680.000000000002</v>
      </c>
      <c r="V516" s="36"/>
      <c r="W516" s="5">
        <v>2017</v>
      </c>
      <c r="X516" s="12"/>
    </row>
    <row r="517" spans="1:24" s="13" customFormat="1" ht="63.75" x14ac:dyDescent="0.25">
      <c r="A517" s="50" t="s">
        <v>1241</v>
      </c>
      <c r="B517" s="5" t="s">
        <v>779</v>
      </c>
      <c r="C517" s="6" t="s">
        <v>2035</v>
      </c>
      <c r="D517" s="6" t="s">
        <v>1413</v>
      </c>
      <c r="E517" s="7" t="s">
        <v>2036</v>
      </c>
      <c r="F517" s="7" t="s">
        <v>2037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>
        <v>796</v>
      </c>
      <c r="Q517" s="33" t="s">
        <v>232</v>
      </c>
      <c r="R517" s="18">
        <v>2</v>
      </c>
      <c r="S517" s="47">
        <v>1500</v>
      </c>
      <c r="T517" s="47">
        <f t="shared" si="21"/>
        <v>3000</v>
      </c>
      <c r="U517" s="47">
        <f t="shared" si="22"/>
        <v>3360.0000000000005</v>
      </c>
      <c r="V517" s="36"/>
      <c r="W517" s="5">
        <v>2017</v>
      </c>
      <c r="X517" s="12"/>
    </row>
    <row r="518" spans="1:24" s="13" customFormat="1" ht="63.75" x14ac:dyDescent="0.25">
      <c r="A518" s="50" t="s">
        <v>1242</v>
      </c>
      <c r="B518" s="5" t="s">
        <v>779</v>
      </c>
      <c r="C518" s="6" t="s">
        <v>2038</v>
      </c>
      <c r="D518" s="6" t="s">
        <v>1413</v>
      </c>
      <c r="E518" s="7" t="s">
        <v>2039</v>
      </c>
      <c r="F518" s="7" t="s">
        <v>2040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>
        <v>796</v>
      </c>
      <c r="Q518" s="33" t="s">
        <v>232</v>
      </c>
      <c r="R518" s="18">
        <v>2</v>
      </c>
      <c r="S518" s="47">
        <v>2700</v>
      </c>
      <c r="T518" s="47">
        <f t="shared" si="21"/>
        <v>5400</v>
      </c>
      <c r="U518" s="47">
        <f t="shared" si="22"/>
        <v>6048.0000000000009</v>
      </c>
      <c r="V518" s="36"/>
      <c r="W518" s="5">
        <v>2017</v>
      </c>
      <c r="X518" s="12"/>
    </row>
    <row r="519" spans="1:24" s="13" customFormat="1" ht="63.75" x14ac:dyDescent="0.25">
      <c r="A519" s="50" t="s">
        <v>1243</v>
      </c>
      <c r="B519" s="5" t="s">
        <v>779</v>
      </c>
      <c r="C519" s="6" t="s">
        <v>2041</v>
      </c>
      <c r="D519" s="6" t="s">
        <v>1413</v>
      </c>
      <c r="E519" s="7" t="s">
        <v>2042</v>
      </c>
      <c r="F519" s="7" t="s">
        <v>2043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>
        <v>796</v>
      </c>
      <c r="Q519" s="33" t="s">
        <v>232</v>
      </c>
      <c r="R519" s="18">
        <v>2</v>
      </c>
      <c r="S519" s="47">
        <v>3200</v>
      </c>
      <c r="T519" s="47">
        <f t="shared" si="21"/>
        <v>6400</v>
      </c>
      <c r="U519" s="47">
        <f t="shared" si="22"/>
        <v>7168.0000000000009</v>
      </c>
      <c r="V519" s="36"/>
      <c r="W519" s="5">
        <v>2017</v>
      </c>
      <c r="X519" s="12"/>
    </row>
    <row r="520" spans="1:24" s="13" customFormat="1" ht="63.75" x14ac:dyDescent="0.25">
      <c r="A520" s="50" t="s">
        <v>1244</v>
      </c>
      <c r="B520" s="5" t="s">
        <v>779</v>
      </c>
      <c r="C520" s="6" t="s">
        <v>2044</v>
      </c>
      <c r="D520" s="6" t="s">
        <v>1329</v>
      </c>
      <c r="E520" s="7" t="s">
        <v>2045</v>
      </c>
      <c r="F520" s="7" t="s">
        <v>2046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>
        <v>796</v>
      </c>
      <c r="Q520" s="33" t="s">
        <v>232</v>
      </c>
      <c r="R520" s="18">
        <v>5</v>
      </c>
      <c r="S520" s="47">
        <v>1100</v>
      </c>
      <c r="T520" s="47">
        <f t="shared" si="21"/>
        <v>5500</v>
      </c>
      <c r="U520" s="47">
        <f t="shared" si="22"/>
        <v>6160.0000000000009</v>
      </c>
      <c r="V520" s="36"/>
      <c r="W520" s="5">
        <v>2017</v>
      </c>
      <c r="X520" s="12"/>
    </row>
    <row r="521" spans="1:24" s="13" customFormat="1" ht="63.75" x14ac:dyDescent="0.25">
      <c r="A521" s="50" t="s">
        <v>1245</v>
      </c>
      <c r="B521" s="5" t="s">
        <v>779</v>
      </c>
      <c r="C521" s="6" t="s">
        <v>2047</v>
      </c>
      <c r="D521" s="6" t="s">
        <v>2048</v>
      </c>
      <c r="E521" s="7" t="s">
        <v>2049</v>
      </c>
      <c r="F521" s="7" t="s">
        <v>2050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796</v>
      </c>
      <c r="Q521" s="33" t="s">
        <v>232</v>
      </c>
      <c r="R521" s="18">
        <v>6</v>
      </c>
      <c r="S521" s="47">
        <v>400</v>
      </c>
      <c r="T521" s="47">
        <f t="shared" si="21"/>
        <v>2400</v>
      </c>
      <c r="U521" s="47">
        <f t="shared" si="22"/>
        <v>2688.0000000000005</v>
      </c>
      <c r="V521" s="36"/>
      <c r="W521" s="5">
        <v>2017</v>
      </c>
      <c r="X521" s="12"/>
    </row>
    <row r="522" spans="1:24" s="13" customFormat="1" ht="63.75" x14ac:dyDescent="0.25">
      <c r="A522" s="50" t="s">
        <v>1246</v>
      </c>
      <c r="B522" s="5" t="s">
        <v>779</v>
      </c>
      <c r="C522" s="6" t="s">
        <v>2051</v>
      </c>
      <c r="D522" s="6" t="s">
        <v>2052</v>
      </c>
      <c r="E522" s="7" t="s">
        <v>2053</v>
      </c>
      <c r="F522" s="7" t="s">
        <v>2054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 t="s">
        <v>233</v>
      </c>
      <c r="Q522" s="33" t="s">
        <v>232</v>
      </c>
      <c r="R522" s="18">
        <v>1</v>
      </c>
      <c r="S522" s="47">
        <v>5000</v>
      </c>
      <c r="T522" s="47">
        <f t="shared" si="21"/>
        <v>5000</v>
      </c>
      <c r="U522" s="47">
        <f t="shared" si="22"/>
        <v>5600.0000000000009</v>
      </c>
      <c r="V522" s="36"/>
      <c r="W522" s="5">
        <v>2017</v>
      </c>
      <c r="X522" s="12"/>
    </row>
    <row r="523" spans="1:24" s="13" customFormat="1" ht="63.75" x14ac:dyDescent="0.25">
      <c r="A523" s="50" t="s">
        <v>1247</v>
      </c>
      <c r="B523" s="5" t="s">
        <v>779</v>
      </c>
      <c r="C523" s="6" t="s">
        <v>2055</v>
      </c>
      <c r="D523" s="6" t="s">
        <v>2056</v>
      </c>
      <c r="E523" s="7" t="s">
        <v>394</v>
      </c>
      <c r="F523" s="7" t="s">
        <v>2057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872</v>
      </c>
      <c r="Q523" s="33" t="s">
        <v>384</v>
      </c>
      <c r="R523" s="18">
        <v>5</v>
      </c>
      <c r="S523" s="47">
        <v>350</v>
      </c>
      <c r="T523" s="47">
        <f t="shared" si="21"/>
        <v>1750</v>
      </c>
      <c r="U523" s="47">
        <f t="shared" si="22"/>
        <v>1960.0000000000002</v>
      </c>
      <c r="V523" s="36"/>
      <c r="W523" s="5">
        <v>2017</v>
      </c>
      <c r="X523" s="12"/>
    </row>
    <row r="524" spans="1:24" s="13" customFormat="1" ht="89.25" x14ac:dyDescent="0.25">
      <c r="A524" s="50" t="s">
        <v>1248</v>
      </c>
      <c r="B524" s="5" t="s">
        <v>779</v>
      </c>
      <c r="C524" s="6" t="s">
        <v>2058</v>
      </c>
      <c r="D524" s="6" t="s">
        <v>2059</v>
      </c>
      <c r="E524" s="7" t="s">
        <v>2060</v>
      </c>
      <c r="F524" s="7" t="s">
        <v>2061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 t="s">
        <v>233</v>
      </c>
      <c r="Q524" s="33" t="s">
        <v>232</v>
      </c>
      <c r="R524" s="18">
        <v>10</v>
      </c>
      <c r="S524" s="47">
        <v>300</v>
      </c>
      <c r="T524" s="47">
        <f t="shared" si="21"/>
        <v>3000</v>
      </c>
      <c r="U524" s="47">
        <f t="shared" si="22"/>
        <v>3360.0000000000005</v>
      </c>
      <c r="V524" s="36"/>
      <c r="W524" s="5">
        <v>2017</v>
      </c>
      <c r="X524" s="12"/>
    </row>
    <row r="525" spans="1:24" s="13" customFormat="1" ht="63.75" x14ac:dyDescent="0.25">
      <c r="A525" s="50" t="s">
        <v>1249</v>
      </c>
      <c r="B525" s="5" t="s">
        <v>779</v>
      </c>
      <c r="C525" s="6" t="s">
        <v>2062</v>
      </c>
      <c r="D525" s="6" t="s">
        <v>2063</v>
      </c>
      <c r="E525" s="7" t="s">
        <v>2064</v>
      </c>
      <c r="F525" s="7" t="s">
        <v>2065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796</v>
      </c>
      <c r="Q525" s="33" t="s">
        <v>232</v>
      </c>
      <c r="R525" s="18">
        <v>2</v>
      </c>
      <c r="S525" s="47">
        <v>2500</v>
      </c>
      <c r="T525" s="47">
        <f t="shared" si="21"/>
        <v>5000</v>
      </c>
      <c r="U525" s="47">
        <f t="shared" si="22"/>
        <v>5600.0000000000009</v>
      </c>
      <c r="V525" s="36"/>
      <c r="W525" s="5">
        <v>2017</v>
      </c>
      <c r="X525" s="12"/>
    </row>
    <row r="526" spans="1:24" s="13" customFormat="1" ht="102" x14ac:dyDescent="0.25">
      <c r="A526" s="50" t="s">
        <v>1250</v>
      </c>
      <c r="B526" s="5" t="s">
        <v>779</v>
      </c>
      <c r="C526" s="6" t="s">
        <v>1460</v>
      </c>
      <c r="D526" s="6" t="s">
        <v>1461</v>
      </c>
      <c r="E526" s="7" t="s">
        <v>1462</v>
      </c>
      <c r="F526" s="7" t="s">
        <v>1462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30</v>
      </c>
      <c r="S526" s="47">
        <v>800</v>
      </c>
      <c r="T526" s="47">
        <f t="shared" si="21"/>
        <v>24000</v>
      </c>
      <c r="U526" s="47">
        <f t="shared" si="22"/>
        <v>26880.000000000004</v>
      </c>
      <c r="V526" s="36"/>
      <c r="W526" s="5">
        <v>2017</v>
      </c>
      <c r="X526" s="12"/>
    </row>
    <row r="527" spans="1:24" s="13" customFormat="1" ht="63.75" x14ac:dyDescent="0.25">
      <c r="A527" s="50" t="s">
        <v>1251</v>
      </c>
      <c r="B527" s="5" t="s">
        <v>779</v>
      </c>
      <c r="C527" s="6" t="s">
        <v>2029</v>
      </c>
      <c r="D527" s="6" t="s">
        <v>1413</v>
      </c>
      <c r="E527" s="7" t="s">
        <v>2030</v>
      </c>
      <c r="F527" s="7" t="s">
        <v>2066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17</v>
      </c>
      <c r="S527" s="47">
        <v>6000</v>
      </c>
      <c r="T527" s="47">
        <f t="shared" si="21"/>
        <v>102000</v>
      </c>
      <c r="U527" s="47">
        <f t="shared" si="22"/>
        <v>114240.00000000001</v>
      </c>
      <c r="V527" s="36"/>
      <c r="W527" s="5">
        <v>2017</v>
      </c>
      <c r="X527" s="12"/>
    </row>
    <row r="528" spans="1:24" s="13" customFormat="1" ht="63.75" x14ac:dyDescent="0.25">
      <c r="A528" s="50" t="s">
        <v>1252</v>
      </c>
      <c r="B528" s="5" t="s">
        <v>779</v>
      </c>
      <c r="C528" s="6" t="s">
        <v>1474</v>
      </c>
      <c r="D528" s="6" t="s">
        <v>1461</v>
      </c>
      <c r="E528" s="7" t="s">
        <v>1475</v>
      </c>
      <c r="F528" s="7" t="s">
        <v>2067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5</v>
      </c>
      <c r="S528" s="47">
        <v>4200</v>
      </c>
      <c r="T528" s="47">
        <f t="shared" si="21"/>
        <v>21000</v>
      </c>
      <c r="U528" s="47">
        <f t="shared" si="22"/>
        <v>23520.000000000004</v>
      </c>
      <c r="V528" s="36"/>
      <c r="W528" s="5">
        <v>2017</v>
      </c>
      <c r="X528" s="12"/>
    </row>
    <row r="529" spans="1:24" s="13" customFormat="1" ht="63.75" x14ac:dyDescent="0.25">
      <c r="A529" s="50" t="s">
        <v>1253</v>
      </c>
      <c r="B529" s="5" t="s">
        <v>779</v>
      </c>
      <c r="C529" s="6" t="s">
        <v>2068</v>
      </c>
      <c r="D529" s="6" t="s">
        <v>1400</v>
      </c>
      <c r="E529" s="7" t="s">
        <v>2069</v>
      </c>
      <c r="F529" s="7" t="s">
        <v>2070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8</v>
      </c>
      <c r="S529" s="47">
        <v>350</v>
      </c>
      <c r="T529" s="47">
        <f t="shared" si="21"/>
        <v>2800</v>
      </c>
      <c r="U529" s="47">
        <f t="shared" si="22"/>
        <v>3136.0000000000005</v>
      </c>
      <c r="V529" s="36"/>
      <c r="W529" s="5">
        <v>2017</v>
      </c>
      <c r="X529" s="12"/>
    </row>
    <row r="530" spans="1:24" s="13" customFormat="1" ht="63.75" x14ac:dyDescent="0.25">
      <c r="A530" s="50" t="s">
        <v>1254</v>
      </c>
      <c r="B530" s="5" t="s">
        <v>779</v>
      </c>
      <c r="C530" s="6" t="s">
        <v>1402</v>
      </c>
      <c r="D530" s="6" t="s">
        <v>1400</v>
      </c>
      <c r="E530" s="7" t="s">
        <v>1403</v>
      </c>
      <c r="F530" s="7" t="s">
        <v>2071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166</v>
      </c>
      <c r="Q530" s="33" t="s">
        <v>34</v>
      </c>
      <c r="R530" s="18">
        <v>24</v>
      </c>
      <c r="S530" s="47">
        <v>3500</v>
      </c>
      <c r="T530" s="47">
        <f t="shared" si="21"/>
        <v>84000</v>
      </c>
      <c r="U530" s="47">
        <f t="shared" si="22"/>
        <v>94080.000000000015</v>
      </c>
      <c r="V530" s="36"/>
      <c r="W530" s="5">
        <v>2017</v>
      </c>
      <c r="X530" s="12"/>
    </row>
    <row r="531" spans="1:24" s="13" customFormat="1" ht="63.75" x14ac:dyDescent="0.25">
      <c r="A531" s="50" t="s">
        <v>1255</v>
      </c>
      <c r="B531" s="5" t="s">
        <v>779</v>
      </c>
      <c r="C531" s="6" t="s">
        <v>1399</v>
      </c>
      <c r="D531" s="6" t="s">
        <v>1400</v>
      </c>
      <c r="E531" s="7" t="s">
        <v>1401</v>
      </c>
      <c r="F531" s="7" t="s">
        <v>2072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166</v>
      </c>
      <c r="Q531" s="33" t="s">
        <v>34</v>
      </c>
      <c r="R531" s="18">
        <v>4</v>
      </c>
      <c r="S531" s="47">
        <v>4000</v>
      </c>
      <c r="T531" s="47">
        <f t="shared" si="21"/>
        <v>16000</v>
      </c>
      <c r="U531" s="47">
        <f t="shared" si="22"/>
        <v>17920</v>
      </c>
      <c r="V531" s="36"/>
      <c r="W531" s="5">
        <v>2017</v>
      </c>
      <c r="X531" s="12"/>
    </row>
    <row r="532" spans="1:24" s="13" customFormat="1" ht="63.75" x14ac:dyDescent="0.25">
      <c r="A532" s="50" t="s">
        <v>1256</v>
      </c>
      <c r="B532" s="5" t="s">
        <v>779</v>
      </c>
      <c r="C532" s="6" t="s">
        <v>1404</v>
      </c>
      <c r="D532" s="6" t="s">
        <v>1400</v>
      </c>
      <c r="E532" s="7" t="s">
        <v>1405</v>
      </c>
      <c r="F532" s="7" t="s">
        <v>2073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166</v>
      </c>
      <c r="Q532" s="33" t="s">
        <v>34</v>
      </c>
      <c r="R532" s="18">
        <v>2</v>
      </c>
      <c r="S532" s="47">
        <v>3200</v>
      </c>
      <c r="T532" s="47">
        <f t="shared" si="21"/>
        <v>6400</v>
      </c>
      <c r="U532" s="47">
        <f t="shared" si="22"/>
        <v>7168.0000000000009</v>
      </c>
      <c r="V532" s="36"/>
      <c r="W532" s="5">
        <v>2017</v>
      </c>
      <c r="X532" s="12"/>
    </row>
    <row r="533" spans="1:24" s="13" customFormat="1" ht="63.75" x14ac:dyDescent="0.25">
      <c r="A533" s="50" t="s">
        <v>1257</v>
      </c>
      <c r="B533" s="5" t="s">
        <v>779</v>
      </c>
      <c r="C533" s="6" t="s">
        <v>1402</v>
      </c>
      <c r="D533" s="6" t="s">
        <v>1400</v>
      </c>
      <c r="E533" s="7" t="s">
        <v>1403</v>
      </c>
      <c r="F533" s="7" t="s">
        <v>2074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166</v>
      </c>
      <c r="Q533" s="33" t="s">
        <v>34</v>
      </c>
      <c r="R533" s="18">
        <v>19</v>
      </c>
      <c r="S533" s="47">
        <v>2500</v>
      </c>
      <c r="T533" s="47">
        <f t="shared" si="21"/>
        <v>47500</v>
      </c>
      <c r="U533" s="47">
        <f t="shared" si="22"/>
        <v>53200.000000000007</v>
      </c>
      <c r="V533" s="36"/>
      <c r="W533" s="5">
        <v>2017</v>
      </c>
      <c r="X533" s="12"/>
    </row>
    <row r="534" spans="1:24" s="13" customFormat="1" ht="63.75" x14ac:dyDescent="0.25">
      <c r="A534" s="50" t="s">
        <v>1258</v>
      </c>
      <c r="B534" s="5" t="s">
        <v>779</v>
      </c>
      <c r="C534" s="6" t="s">
        <v>2075</v>
      </c>
      <c r="D534" s="6" t="s">
        <v>1397</v>
      </c>
      <c r="E534" s="7" t="s">
        <v>2076</v>
      </c>
      <c r="F534" s="7" t="s">
        <v>2077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796</v>
      </c>
      <c r="Q534" s="33" t="s">
        <v>232</v>
      </c>
      <c r="R534" s="18">
        <v>80</v>
      </c>
      <c r="S534" s="47">
        <v>550</v>
      </c>
      <c r="T534" s="47">
        <f t="shared" si="21"/>
        <v>44000</v>
      </c>
      <c r="U534" s="47">
        <f t="shared" si="22"/>
        <v>49280.000000000007</v>
      </c>
      <c r="V534" s="36"/>
      <c r="W534" s="5">
        <v>2017</v>
      </c>
      <c r="X534" s="12"/>
    </row>
    <row r="535" spans="1:24" s="13" customFormat="1" ht="63.75" x14ac:dyDescent="0.25">
      <c r="A535" s="50" t="s">
        <v>1259</v>
      </c>
      <c r="B535" s="5" t="s">
        <v>779</v>
      </c>
      <c r="C535" s="6" t="s">
        <v>2078</v>
      </c>
      <c r="D535" s="6" t="s">
        <v>1397</v>
      </c>
      <c r="E535" s="7" t="s">
        <v>2079</v>
      </c>
      <c r="F535" s="7" t="s">
        <v>2080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80</v>
      </c>
      <c r="S535" s="47">
        <v>550</v>
      </c>
      <c r="T535" s="47">
        <f t="shared" si="21"/>
        <v>44000</v>
      </c>
      <c r="U535" s="47">
        <f t="shared" si="22"/>
        <v>49280.000000000007</v>
      </c>
      <c r="V535" s="36"/>
      <c r="W535" s="5">
        <v>2017</v>
      </c>
      <c r="X535" s="12"/>
    </row>
    <row r="536" spans="1:24" s="13" customFormat="1" ht="63.75" x14ac:dyDescent="0.25">
      <c r="A536" s="50" t="s">
        <v>1260</v>
      </c>
      <c r="B536" s="5" t="s">
        <v>779</v>
      </c>
      <c r="C536" s="6" t="s">
        <v>2081</v>
      </c>
      <c r="D536" s="6" t="s">
        <v>1397</v>
      </c>
      <c r="E536" s="7" t="s">
        <v>2337</v>
      </c>
      <c r="F536" s="7" t="s">
        <v>2082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796</v>
      </c>
      <c r="Q536" s="33" t="s">
        <v>232</v>
      </c>
      <c r="R536" s="18">
        <v>20</v>
      </c>
      <c r="S536" s="47">
        <v>350</v>
      </c>
      <c r="T536" s="47">
        <f t="shared" si="21"/>
        <v>7000</v>
      </c>
      <c r="U536" s="47">
        <f t="shared" si="22"/>
        <v>7840.0000000000009</v>
      </c>
      <c r="V536" s="36"/>
      <c r="W536" s="5">
        <v>2017</v>
      </c>
      <c r="X536" s="12"/>
    </row>
    <row r="537" spans="1:24" s="13" customFormat="1" ht="63.75" x14ac:dyDescent="0.25">
      <c r="A537" s="50" t="s">
        <v>1261</v>
      </c>
      <c r="B537" s="5" t="s">
        <v>779</v>
      </c>
      <c r="C537" s="6" t="s">
        <v>2083</v>
      </c>
      <c r="D537" s="6" t="s">
        <v>2084</v>
      </c>
      <c r="E537" s="7" t="s">
        <v>2085</v>
      </c>
      <c r="F537" s="7" t="s">
        <v>2086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30</v>
      </c>
      <c r="S537" s="47">
        <v>750</v>
      </c>
      <c r="T537" s="47">
        <f t="shared" si="21"/>
        <v>22500</v>
      </c>
      <c r="U537" s="47">
        <f t="shared" si="22"/>
        <v>25200.000000000004</v>
      </c>
      <c r="V537" s="36"/>
      <c r="W537" s="5">
        <v>2017</v>
      </c>
      <c r="X537" s="12"/>
    </row>
    <row r="538" spans="1:24" s="13" customFormat="1" ht="63.75" x14ac:dyDescent="0.25">
      <c r="A538" s="50" t="s">
        <v>1262</v>
      </c>
      <c r="B538" s="5" t="s">
        <v>779</v>
      </c>
      <c r="C538" s="6" t="s">
        <v>2087</v>
      </c>
      <c r="D538" s="6" t="s">
        <v>1396</v>
      </c>
      <c r="E538" s="7" t="s">
        <v>2088</v>
      </c>
      <c r="F538" s="7" t="s">
        <v>2089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796</v>
      </c>
      <c r="Q538" s="33" t="s">
        <v>232</v>
      </c>
      <c r="R538" s="18">
        <v>50</v>
      </c>
      <c r="S538" s="47">
        <v>250</v>
      </c>
      <c r="T538" s="47">
        <f t="shared" si="21"/>
        <v>12500</v>
      </c>
      <c r="U538" s="47">
        <f t="shared" si="22"/>
        <v>14000.000000000002</v>
      </c>
      <c r="V538" s="36"/>
      <c r="W538" s="5">
        <v>2017</v>
      </c>
      <c r="X538" s="12"/>
    </row>
    <row r="539" spans="1:24" s="13" customFormat="1" ht="63.75" x14ac:dyDescent="0.25">
      <c r="A539" s="50" t="s">
        <v>1263</v>
      </c>
      <c r="B539" s="5" t="s">
        <v>779</v>
      </c>
      <c r="C539" s="6" t="s">
        <v>2090</v>
      </c>
      <c r="D539" s="6" t="s">
        <v>1397</v>
      </c>
      <c r="E539" s="7" t="s">
        <v>2091</v>
      </c>
      <c r="F539" s="7" t="s">
        <v>2092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796</v>
      </c>
      <c r="Q539" s="33" t="s">
        <v>232</v>
      </c>
      <c r="R539" s="18">
        <v>5</v>
      </c>
      <c r="S539" s="47">
        <v>450</v>
      </c>
      <c r="T539" s="47">
        <f t="shared" si="21"/>
        <v>2250</v>
      </c>
      <c r="U539" s="47">
        <f t="shared" si="22"/>
        <v>2520.0000000000005</v>
      </c>
      <c r="V539" s="36"/>
      <c r="W539" s="5">
        <v>2017</v>
      </c>
      <c r="X539" s="12"/>
    </row>
    <row r="540" spans="1:24" s="13" customFormat="1" ht="63.75" x14ac:dyDescent="0.25">
      <c r="A540" s="50" t="s">
        <v>1264</v>
      </c>
      <c r="B540" s="5" t="s">
        <v>779</v>
      </c>
      <c r="C540" s="6" t="s">
        <v>2093</v>
      </c>
      <c r="D540" s="6" t="s">
        <v>1397</v>
      </c>
      <c r="E540" s="7" t="s">
        <v>2094</v>
      </c>
      <c r="F540" s="7" t="s">
        <v>2082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796</v>
      </c>
      <c r="Q540" s="33" t="s">
        <v>232</v>
      </c>
      <c r="R540" s="18">
        <v>20</v>
      </c>
      <c r="S540" s="47">
        <v>350</v>
      </c>
      <c r="T540" s="47">
        <f t="shared" si="21"/>
        <v>7000</v>
      </c>
      <c r="U540" s="47">
        <f t="shared" si="22"/>
        <v>7840.0000000000009</v>
      </c>
      <c r="V540" s="36"/>
      <c r="W540" s="5">
        <v>2017</v>
      </c>
      <c r="X540" s="12"/>
    </row>
    <row r="541" spans="1:24" s="13" customFormat="1" ht="63.75" x14ac:dyDescent="0.25">
      <c r="A541" s="50" t="s">
        <v>1265</v>
      </c>
      <c r="B541" s="5" t="s">
        <v>779</v>
      </c>
      <c r="C541" s="6" t="s">
        <v>2095</v>
      </c>
      <c r="D541" s="6" t="s">
        <v>1396</v>
      </c>
      <c r="E541" s="7" t="s">
        <v>2096</v>
      </c>
      <c r="F541" s="7" t="s">
        <v>2097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796</v>
      </c>
      <c r="Q541" s="33" t="s">
        <v>232</v>
      </c>
      <c r="R541" s="18">
        <v>26</v>
      </c>
      <c r="S541" s="47">
        <v>250</v>
      </c>
      <c r="T541" s="47">
        <f t="shared" si="21"/>
        <v>6500</v>
      </c>
      <c r="U541" s="47">
        <f t="shared" si="22"/>
        <v>7280.0000000000009</v>
      </c>
      <c r="V541" s="36"/>
      <c r="W541" s="5">
        <v>2017</v>
      </c>
      <c r="X541" s="12"/>
    </row>
    <row r="542" spans="1:24" s="13" customFormat="1" ht="63.75" x14ac:dyDescent="0.25">
      <c r="A542" s="50" t="s">
        <v>1266</v>
      </c>
      <c r="B542" s="5" t="s">
        <v>779</v>
      </c>
      <c r="C542" s="6" t="s">
        <v>2098</v>
      </c>
      <c r="D542" s="6" t="s">
        <v>2099</v>
      </c>
      <c r="E542" s="7" t="s">
        <v>2100</v>
      </c>
      <c r="F542" s="7" t="s">
        <v>2100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166</v>
      </c>
      <c r="Q542" s="33" t="s">
        <v>34</v>
      </c>
      <c r="R542" s="18">
        <v>2</v>
      </c>
      <c r="S542" s="47">
        <v>2500</v>
      </c>
      <c r="T542" s="47">
        <f t="shared" si="21"/>
        <v>5000</v>
      </c>
      <c r="U542" s="47">
        <f t="shared" si="22"/>
        <v>5600.0000000000009</v>
      </c>
      <c r="V542" s="36"/>
      <c r="W542" s="5">
        <v>2017</v>
      </c>
      <c r="X542" s="12"/>
    </row>
    <row r="543" spans="1:24" s="13" customFormat="1" ht="63.75" x14ac:dyDescent="0.25">
      <c r="A543" s="50" t="s">
        <v>1267</v>
      </c>
      <c r="B543" s="5" t="s">
        <v>779</v>
      </c>
      <c r="C543" s="6" t="s">
        <v>2101</v>
      </c>
      <c r="D543" s="6" t="s">
        <v>2102</v>
      </c>
      <c r="E543" s="7" t="s">
        <v>2103</v>
      </c>
      <c r="F543" s="7" t="s">
        <v>2104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796</v>
      </c>
      <c r="Q543" s="33" t="s">
        <v>232</v>
      </c>
      <c r="R543" s="18">
        <v>10</v>
      </c>
      <c r="S543" s="47">
        <v>200</v>
      </c>
      <c r="T543" s="47">
        <f t="shared" si="21"/>
        <v>2000</v>
      </c>
      <c r="U543" s="47">
        <f t="shared" si="22"/>
        <v>2240</v>
      </c>
      <c r="V543" s="36"/>
      <c r="W543" s="5">
        <v>2017</v>
      </c>
      <c r="X543" s="12"/>
    </row>
    <row r="544" spans="1:24" s="13" customFormat="1" ht="63.75" x14ac:dyDescent="0.25">
      <c r="A544" s="50" t="s">
        <v>1268</v>
      </c>
      <c r="B544" s="5" t="s">
        <v>779</v>
      </c>
      <c r="C544" s="6" t="s">
        <v>2105</v>
      </c>
      <c r="D544" s="6" t="s">
        <v>2106</v>
      </c>
      <c r="E544" s="7" t="s">
        <v>2107</v>
      </c>
      <c r="F544" s="7" t="s">
        <v>2107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704</v>
      </c>
      <c r="Q544" s="33" t="s">
        <v>557</v>
      </c>
      <c r="R544" s="18">
        <v>1</v>
      </c>
      <c r="S544" s="47">
        <v>600</v>
      </c>
      <c r="T544" s="47">
        <f t="shared" si="21"/>
        <v>600</v>
      </c>
      <c r="U544" s="47">
        <f t="shared" si="22"/>
        <v>672.00000000000011</v>
      </c>
      <c r="V544" s="36"/>
      <c r="W544" s="5">
        <v>2017</v>
      </c>
      <c r="X544" s="12"/>
    </row>
    <row r="545" spans="1:24" s="13" customFormat="1" ht="63.75" x14ac:dyDescent="0.25">
      <c r="A545" s="50" t="s">
        <v>1269</v>
      </c>
      <c r="B545" s="5" t="s">
        <v>779</v>
      </c>
      <c r="C545" s="6" t="s">
        <v>2108</v>
      </c>
      <c r="D545" s="6" t="s">
        <v>2109</v>
      </c>
      <c r="E545" s="7" t="s">
        <v>2110</v>
      </c>
      <c r="F545" s="7" t="s">
        <v>2110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>
        <v>704</v>
      </c>
      <c r="Q545" s="33" t="s">
        <v>557</v>
      </c>
      <c r="R545" s="18">
        <v>1</v>
      </c>
      <c r="S545" s="47">
        <v>2500</v>
      </c>
      <c r="T545" s="47">
        <f t="shared" si="21"/>
        <v>2500</v>
      </c>
      <c r="U545" s="47">
        <f t="shared" si="22"/>
        <v>2800.0000000000005</v>
      </c>
      <c r="V545" s="36"/>
      <c r="W545" s="5">
        <v>2017</v>
      </c>
      <c r="X545" s="12"/>
    </row>
    <row r="546" spans="1:24" s="13" customFormat="1" ht="63.75" x14ac:dyDescent="0.25">
      <c r="A546" s="50" t="s">
        <v>1270</v>
      </c>
      <c r="B546" s="5" t="s">
        <v>779</v>
      </c>
      <c r="C546" s="6" t="s">
        <v>2111</v>
      </c>
      <c r="D546" s="6" t="s">
        <v>2112</v>
      </c>
      <c r="E546" s="7" t="s">
        <v>2113</v>
      </c>
      <c r="F546" s="7" t="s">
        <v>2114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2</v>
      </c>
      <c r="S546" s="47">
        <v>250</v>
      </c>
      <c r="T546" s="47">
        <f t="shared" si="21"/>
        <v>500</v>
      </c>
      <c r="U546" s="47">
        <f t="shared" si="22"/>
        <v>560</v>
      </c>
      <c r="V546" s="36"/>
      <c r="W546" s="5">
        <v>2017</v>
      </c>
      <c r="X546" s="12"/>
    </row>
    <row r="547" spans="1:24" s="13" customFormat="1" ht="63.75" x14ac:dyDescent="0.25">
      <c r="A547" s="50" t="s">
        <v>1271</v>
      </c>
      <c r="B547" s="5" t="s">
        <v>779</v>
      </c>
      <c r="C547" s="6" t="s">
        <v>2115</v>
      </c>
      <c r="D547" s="6" t="s">
        <v>2116</v>
      </c>
      <c r="E547" s="7" t="s">
        <v>2117</v>
      </c>
      <c r="F547" s="7" t="s">
        <v>2117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40" t="s">
        <v>642</v>
      </c>
      <c r="Q547" s="33" t="s">
        <v>643</v>
      </c>
      <c r="R547" s="18">
        <v>1</v>
      </c>
      <c r="S547" s="47">
        <v>1500</v>
      </c>
      <c r="T547" s="47">
        <f t="shared" si="21"/>
        <v>1500</v>
      </c>
      <c r="U547" s="47">
        <f t="shared" si="22"/>
        <v>1680.0000000000002</v>
      </c>
      <c r="V547" s="36"/>
      <c r="W547" s="5">
        <v>2017</v>
      </c>
      <c r="X547" s="12"/>
    </row>
    <row r="548" spans="1:24" s="13" customFormat="1" ht="63.75" x14ac:dyDescent="0.25">
      <c r="A548" s="50" t="s">
        <v>1272</v>
      </c>
      <c r="B548" s="5" t="s">
        <v>779</v>
      </c>
      <c r="C548" s="6" t="s">
        <v>2118</v>
      </c>
      <c r="D548" s="6" t="s">
        <v>2119</v>
      </c>
      <c r="E548" s="7" t="s">
        <v>2120</v>
      </c>
      <c r="F548" s="7" t="s">
        <v>2121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796</v>
      </c>
      <c r="Q548" s="33" t="s">
        <v>232</v>
      </c>
      <c r="R548" s="18">
        <v>1</v>
      </c>
      <c r="S548" s="47">
        <v>1000</v>
      </c>
      <c r="T548" s="47">
        <f t="shared" si="21"/>
        <v>1000</v>
      </c>
      <c r="U548" s="47">
        <f t="shared" si="22"/>
        <v>1120</v>
      </c>
      <c r="V548" s="36"/>
      <c r="W548" s="5">
        <v>2017</v>
      </c>
      <c r="X548" s="12"/>
    </row>
    <row r="549" spans="1:24" s="13" customFormat="1" ht="63.75" x14ac:dyDescent="0.25">
      <c r="A549" s="50" t="s">
        <v>1273</v>
      </c>
      <c r="B549" s="5" t="s">
        <v>779</v>
      </c>
      <c r="C549" s="6" t="s">
        <v>2122</v>
      </c>
      <c r="D549" s="6" t="s">
        <v>2123</v>
      </c>
      <c r="E549" s="7" t="s">
        <v>2124</v>
      </c>
      <c r="F549" s="7" t="s">
        <v>2124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>
        <v>5108</v>
      </c>
      <c r="Q549" s="33" t="s">
        <v>2026</v>
      </c>
      <c r="R549" s="18">
        <v>4</v>
      </c>
      <c r="S549" s="47">
        <v>1500</v>
      </c>
      <c r="T549" s="47">
        <f t="shared" si="21"/>
        <v>6000</v>
      </c>
      <c r="U549" s="47">
        <f t="shared" si="22"/>
        <v>6720.0000000000009</v>
      </c>
      <c r="V549" s="36"/>
      <c r="W549" s="5">
        <v>2017</v>
      </c>
      <c r="X549" s="12"/>
    </row>
    <row r="550" spans="1:24" s="13" customFormat="1" ht="63.75" x14ac:dyDescent="0.25">
      <c r="A550" s="50" t="s">
        <v>1274</v>
      </c>
      <c r="B550" s="5" t="s">
        <v>779</v>
      </c>
      <c r="C550" s="6" t="s">
        <v>2125</v>
      </c>
      <c r="D550" s="6" t="s">
        <v>551</v>
      </c>
      <c r="E550" s="7" t="s">
        <v>2126</v>
      </c>
      <c r="F550" s="7" t="s">
        <v>2127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715</v>
      </c>
      <c r="Q550" s="33" t="s">
        <v>501</v>
      </c>
      <c r="R550" s="18">
        <v>1</v>
      </c>
      <c r="S550" s="47">
        <v>2000</v>
      </c>
      <c r="T550" s="47">
        <f t="shared" si="21"/>
        <v>2000</v>
      </c>
      <c r="U550" s="47">
        <f t="shared" si="22"/>
        <v>2240</v>
      </c>
      <c r="V550" s="36"/>
      <c r="W550" s="5">
        <v>2017</v>
      </c>
      <c r="X550" s="12"/>
    </row>
    <row r="551" spans="1:24" s="13" customFormat="1" ht="63.75" x14ac:dyDescent="0.25">
      <c r="A551" s="50" t="s">
        <v>1275</v>
      </c>
      <c r="B551" s="5" t="s">
        <v>779</v>
      </c>
      <c r="C551" s="6" t="s">
        <v>2128</v>
      </c>
      <c r="D551" s="6" t="s">
        <v>551</v>
      </c>
      <c r="E551" s="7" t="s">
        <v>2129</v>
      </c>
      <c r="F551" s="7" t="s">
        <v>2130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 t="s">
        <v>2131</v>
      </c>
      <c r="Q551" s="33" t="s">
        <v>501</v>
      </c>
      <c r="R551" s="18">
        <v>100</v>
      </c>
      <c r="S551" s="47">
        <v>80</v>
      </c>
      <c r="T551" s="47">
        <f t="shared" si="21"/>
        <v>8000</v>
      </c>
      <c r="U551" s="47">
        <f t="shared" si="22"/>
        <v>8960</v>
      </c>
      <c r="V551" s="36"/>
      <c r="W551" s="5">
        <v>2017</v>
      </c>
      <c r="X551" s="12"/>
    </row>
    <row r="552" spans="1:24" s="13" customFormat="1" ht="63.75" x14ac:dyDescent="0.25">
      <c r="A552" s="50" t="s">
        <v>1276</v>
      </c>
      <c r="B552" s="5" t="s">
        <v>779</v>
      </c>
      <c r="C552" s="6" t="s">
        <v>2132</v>
      </c>
      <c r="D552" s="6" t="s">
        <v>2133</v>
      </c>
      <c r="E552" s="7" t="s">
        <v>2134</v>
      </c>
      <c r="F552" s="7" t="s">
        <v>2134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796</v>
      </c>
      <c r="Q552" s="33" t="s">
        <v>232</v>
      </c>
      <c r="R552" s="18">
        <v>5</v>
      </c>
      <c r="S552" s="47">
        <v>15000</v>
      </c>
      <c r="T552" s="47">
        <f t="shared" si="21"/>
        <v>75000</v>
      </c>
      <c r="U552" s="47">
        <f t="shared" si="22"/>
        <v>84000.000000000015</v>
      </c>
      <c r="V552" s="36"/>
      <c r="W552" s="5">
        <v>2017</v>
      </c>
      <c r="X552" s="12"/>
    </row>
    <row r="553" spans="1:24" s="13" customFormat="1" ht="63.75" x14ac:dyDescent="0.25">
      <c r="A553" s="50" t="s">
        <v>1277</v>
      </c>
      <c r="B553" s="5" t="s">
        <v>779</v>
      </c>
      <c r="C553" s="6" t="s">
        <v>2135</v>
      </c>
      <c r="D553" s="6" t="s">
        <v>2136</v>
      </c>
      <c r="E553" s="7" t="s">
        <v>2137</v>
      </c>
      <c r="F553" s="7" t="s">
        <v>2138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796</v>
      </c>
      <c r="Q553" s="33" t="s">
        <v>232</v>
      </c>
      <c r="R553" s="18">
        <v>5</v>
      </c>
      <c r="S553" s="47">
        <v>1800</v>
      </c>
      <c r="T553" s="47">
        <f t="shared" si="21"/>
        <v>9000</v>
      </c>
      <c r="U553" s="47">
        <f t="shared" si="22"/>
        <v>10080.000000000002</v>
      </c>
      <c r="V553" s="36"/>
      <c r="W553" s="5">
        <v>2017</v>
      </c>
      <c r="X553" s="12"/>
    </row>
    <row r="554" spans="1:24" s="13" customFormat="1" ht="63.75" x14ac:dyDescent="0.25">
      <c r="A554" s="50" t="s">
        <v>1278</v>
      </c>
      <c r="B554" s="5" t="s">
        <v>779</v>
      </c>
      <c r="C554" s="6" t="s">
        <v>2139</v>
      </c>
      <c r="D554" s="6" t="s">
        <v>2140</v>
      </c>
      <c r="E554" s="7" t="s">
        <v>2141</v>
      </c>
      <c r="F554" s="7" t="s">
        <v>2141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796</v>
      </c>
      <c r="Q554" s="33" t="s">
        <v>232</v>
      </c>
      <c r="R554" s="18">
        <v>5</v>
      </c>
      <c r="S554" s="47">
        <v>150</v>
      </c>
      <c r="T554" s="47">
        <f t="shared" si="21"/>
        <v>750</v>
      </c>
      <c r="U554" s="47">
        <f t="shared" si="22"/>
        <v>840.00000000000011</v>
      </c>
      <c r="V554" s="36"/>
      <c r="W554" s="5">
        <v>2017</v>
      </c>
      <c r="X554" s="12"/>
    </row>
    <row r="555" spans="1:24" s="13" customFormat="1" ht="63.75" x14ac:dyDescent="0.25">
      <c r="A555" s="50" t="s">
        <v>1279</v>
      </c>
      <c r="B555" s="5" t="s">
        <v>779</v>
      </c>
      <c r="C555" s="6" t="s">
        <v>2142</v>
      </c>
      <c r="D555" s="6" t="s">
        <v>2143</v>
      </c>
      <c r="E555" s="7" t="s">
        <v>2144</v>
      </c>
      <c r="F555" s="7" t="s">
        <v>2145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 t="s">
        <v>536</v>
      </c>
      <c r="Q555" s="33" t="s">
        <v>537</v>
      </c>
      <c r="R555" s="18">
        <v>50</v>
      </c>
      <c r="S555" s="47">
        <v>220</v>
      </c>
      <c r="T555" s="47">
        <f t="shared" si="21"/>
        <v>11000</v>
      </c>
      <c r="U555" s="47">
        <f t="shared" si="22"/>
        <v>12320.000000000002</v>
      </c>
      <c r="V555" s="36"/>
      <c r="W555" s="5">
        <v>2017</v>
      </c>
      <c r="X555" s="12"/>
    </row>
    <row r="556" spans="1:24" s="13" customFormat="1" ht="63.75" x14ac:dyDescent="0.25">
      <c r="A556" s="50" t="s">
        <v>1280</v>
      </c>
      <c r="B556" s="5" t="s">
        <v>779</v>
      </c>
      <c r="C556" s="6" t="s">
        <v>2142</v>
      </c>
      <c r="D556" s="6" t="s">
        <v>2143</v>
      </c>
      <c r="E556" s="7" t="s">
        <v>2144</v>
      </c>
      <c r="F556" s="7" t="s">
        <v>2146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 t="s">
        <v>536</v>
      </c>
      <c r="Q556" s="33" t="s">
        <v>537</v>
      </c>
      <c r="R556" s="18">
        <v>50</v>
      </c>
      <c r="S556" s="47">
        <v>140</v>
      </c>
      <c r="T556" s="47">
        <f t="shared" si="21"/>
        <v>7000</v>
      </c>
      <c r="U556" s="47">
        <f t="shared" si="22"/>
        <v>7840.0000000000009</v>
      </c>
      <c r="V556" s="36"/>
      <c r="W556" s="5">
        <v>2017</v>
      </c>
      <c r="X556" s="12"/>
    </row>
    <row r="557" spans="1:24" s="13" customFormat="1" ht="63.75" x14ac:dyDescent="0.25">
      <c r="A557" s="50" t="s">
        <v>1281</v>
      </c>
      <c r="B557" s="5" t="s">
        <v>779</v>
      </c>
      <c r="C557" s="6" t="s">
        <v>2147</v>
      </c>
      <c r="D557" s="6" t="s">
        <v>2148</v>
      </c>
      <c r="E557" s="7" t="s">
        <v>2149</v>
      </c>
      <c r="F557" s="7" t="s">
        <v>2150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166</v>
      </c>
      <c r="Q557" s="33" t="s">
        <v>34</v>
      </c>
      <c r="R557" s="18">
        <v>20</v>
      </c>
      <c r="S557" s="47">
        <v>300</v>
      </c>
      <c r="T557" s="47">
        <f t="shared" si="21"/>
        <v>6000</v>
      </c>
      <c r="U557" s="47">
        <f t="shared" si="22"/>
        <v>6720.0000000000009</v>
      </c>
      <c r="V557" s="36"/>
      <c r="W557" s="5">
        <v>2017</v>
      </c>
      <c r="X557" s="12"/>
    </row>
    <row r="558" spans="1:24" s="13" customFormat="1" ht="63.75" x14ac:dyDescent="0.25">
      <c r="A558" s="50" t="s">
        <v>1282</v>
      </c>
      <c r="B558" s="5" t="s">
        <v>779</v>
      </c>
      <c r="C558" s="6" t="s">
        <v>2151</v>
      </c>
      <c r="D558" s="6" t="s">
        <v>2099</v>
      </c>
      <c r="E558" s="7" t="s">
        <v>2152</v>
      </c>
      <c r="F558" s="7" t="s">
        <v>2152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166</v>
      </c>
      <c r="Q558" s="33" t="s">
        <v>34</v>
      </c>
      <c r="R558" s="18">
        <v>1</v>
      </c>
      <c r="S558" s="47">
        <v>3000</v>
      </c>
      <c r="T558" s="47">
        <f t="shared" si="21"/>
        <v>3000</v>
      </c>
      <c r="U558" s="47">
        <f t="shared" si="22"/>
        <v>3360.0000000000005</v>
      </c>
      <c r="V558" s="36"/>
      <c r="W558" s="5">
        <v>2017</v>
      </c>
      <c r="X558" s="12"/>
    </row>
    <row r="559" spans="1:24" s="13" customFormat="1" ht="63.75" x14ac:dyDescent="0.25">
      <c r="A559" s="50" t="s">
        <v>1283</v>
      </c>
      <c r="B559" s="5" t="s">
        <v>779</v>
      </c>
      <c r="C559" s="6" t="s">
        <v>1406</v>
      </c>
      <c r="D559" s="6" t="s">
        <v>1407</v>
      </c>
      <c r="E559" s="7" t="s">
        <v>1408</v>
      </c>
      <c r="F559" s="7" t="s">
        <v>2153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868</v>
      </c>
      <c r="Q559" s="33" t="s">
        <v>214</v>
      </c>
      <c r="R559" s="18">
        <v>41</v>
      </c>
      <c r="S559" s="47">
        <v>300</v>
      </c>
      <c r="T559" s="47">
        <f t="shared" si="21"/>
        <v>12300</v>
      </c>
      <c r="U559" s="47">
        <f t="shared" si="22"/>
        <v>13776.000000000002</v>
      </c>
      <c r="V559" s="36"/>
      <c r="W559" s="5">
        <v>2017</v>
      </c>
      <c r="X559" s="12"/>
    </row>
    <row r="560" spans="1:24" s="13" customFormat="1" ht="63.75" x14ac:dyDescent="0.25">
      <c r="A560" s="50" t="s">
        <v>1284</v>
      </c>
      <c r="B560" s="5" t="s">
        <v>779</v>
      </c>
      <c r="C560" s="6" t="s">
        <v>1967</v>
      </c>
      <c r="D560" s="6" t="s">
        <v>1968</v>
      </c>
      <c r="E560" s="7" t="s">
        <v>2335</v>
      </c>
      <c r="F560" s="7" t="s">
        <v>1969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704</v>
      </c>
      <c r="Q560" s="33" t="s">
        <v>557</v>
      </c>
      <c r="R560" s="18">
        <v>24</v>
      </c>
      <c r="S560" s="47">
        <v>450</v>
      </c>
      <c r="T560" s="47">
        <f t="shared" si="21"/>
        <v>10800</v>
      </c>
      <c r="U560" s="47">
        <f t="shared" si="22"/>
        <v>12096.000000000002</v>
      </c>
      <c r="V560" s="36"/>
      <c r="W560" s="5">
        <v>2017</v>
      </c>
      <c r="X560" s="12"/>
    </row>
    <row r="561" spans="1:24" s="13" customFormat="1" ht="63.75" x14ac:dyDescent="0.25">
      <c r="A561" s="50" t="s">
        <v>1285</v>
      </c>
      <c r="B561" s="5" t="s">
        <v>779</v>
      </c>
      <c r="C561" s="6" t="s">
        <v>2154</v>
      </c>
      <c r="D561" s="6" t="s">
        <v>1409</v>
      </c>
      <c r="E561" s="7" t="s">
        <v>2155</v>
      </c>
      <c r="F561" s="7" t="s">
        <v>2156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1</v>
      </c>
      <c r="S561" s="47">
        <v>1800</v>
      </c>
      <c r="T561" s="47">
        <f t="shared" si="21"/>
        <v>1800</v>
      </c>
      <c r="U561" s="47">
        <f t="shared" si="22"/>
        <v>2016.0000000000002</v>
      </c>
      <c r="V561" s="36"/>
      <c r="W561" s="5">
        <v>2017</v>
      </c>
      <c r="X561" s="12"/>
    </row>
    <row r="562" spans="1:24" s="13" customFormat="1" ht="63.75" x14ac:dyDescent="0.25">
      <c r="A562" s="50" t="s">
        <v>1286</v>
      </c>
      <c r="B562" s="5" t="s">
        <v>779</v>
      </c>
      <c r="C562" s="6" t="s">
        <v>2157</v>
      </c>
      <c r="D562" s="6" t="s">
        <v>1325</v>
      </c>
      <c r="E562" s="7" t="s">
        <v>2158</v>
      </c>
      <c r="F562" s="7" t="s">
        <v>2159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10</v>
      </c>
      <c r="S562" s="47">
        <v>1000</v>
      </c>
      <c r="T562" s="47">
        <f t="shared" si="21"/>
        <v>10000</v>
      </c>
      <c r="U562" s="47">
        <f t="shared" si="22"/>
        <v>11200.000000000002</v>
      </c>
      <c r="V562" s="36"/>
      <c r="W562" s="5">
        <v>2017</v>
      </c>
      <c r="X562" s="12"/>
    </row>
    <row r="563" spans="1:24" s="13" customFormat="1" ht="63.75" x14ac:dyDescent="0.25">
      <c r="A563" s="50" t="s">
        <v>1287</v>
      </c>
      <c r="B563" s="5" t="s">
        <v>779</v>
      </c>
      <c r="C563" s="6" t="s">
        <v>2160</v>
      </c>
      <c r="D563" s="6" t="s">
        <v>1325</v>
      </c>
      <c r="E563" s="7" t="s">
        <v>2161</v>
      </c>
      <c r="F563" s="7" t="s">
        <v>2162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>
        <v>796</v>
      </c>
      <c r="Q563" s="33" t="s">
        <v>232</v>
      </c>
      <c r="R563" s="18">
        <v>4</v>
      </c>
      <c r="S563" s="47">
        <v>300</v>
      </c>
      <c r="T563" s="47">
        <f t="shared" si="21"/>
        <v>1200</v>
      </c>
      <c r="U563" s="47">
        <f t="shared" si="22"/>
        <v>1344.0000000000002</v>
      </c>
      <c r="V563" s="36"/>
      <c r="W563" s="5">
        <v>2017</v>
      </c>
      <c r="X563" s="12"/>
    </row>
    <row r="564" spans="1:24" s="13" customFormat="1" ht="63.75" x14ac:dyDescent="0.25">
      <c r="A564" s="50" t="s">
        <v>1288</v>
      </c>
      <c r="B564" s="5" t="s">
        <v>779</v>
      </c>
      <c r="C564" s="6" t="s">
        <v>2163</v>
      </c>
      <c r="D564" s="6" t="s">
        <v>1487</v>
      </c>
      <c r="E564" s="7" t="s">
        <v>2164</v>
      </c>
      <c r="F564" s="7" t="s">
        <v>2165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>
        <v>796</v>
      </c>
      <c r="Q564" s="33" t="s">
        <v>232</v>
      </c>
      <c r="R564" s="18">
        <v>1</v>
      </c>
      <c r="S564" s="47">
        <v>1500</v>
      </c>
      <c r="T564" s="47">
        <f t="shared" si="21"/>
        <v>1500</v>
      </c>
      <c r="U564" s="47">
        <f t="shared" si="22"/>
        <v>1680.0000000000002</v>
      </c>
      <c r="V564" s="36"/>
      <c r="W564" s="5">
        <v>2017</v>
      </c>
      <c r="X564" s="12"/>
    </row>
    <row r="565" spans="1:24" s="13" customFormat="1" ht="63.75" x14ac:dyDescent="0.25">
      <c r="A565" s="50" t="s">
        <v>1289</v>
      </c>
      <c r="B565" s="5" t="s">
        <v>779</v>
      </c>
      <c r="C565" s="6" t="s">
        <v>2166</v>
      </c>
      <c r="D565" s="6" t="s">
        <v>2167</v>
      </c>
      <c r="E565" s="7" t="s">
        <v>2168</v>
      </c>
      <c r="F565" s="7" t="s">
        <v>2169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>
        <v>796</v>
      </c>
      <c r="Q565" s="33" t="s">
        <v>232</v>
      </c>
      <c r="R565" s="18">
        <v>2</v>
      </c>
      <c r="S565" s="47">
        <v>350</v>
      </c>
      <c r="T565" s="47">
        <f t="shared" si="21"/>
        <v>700</v>
      </c>
      <c r="U565" s="47">
        <f t="shared" si="22"/>
        <v>784.00000000000011</v>
      </c>
      <c r="V565" s="36"/>
      <c r="W565" s="5">
        <v>2017</v>
      </c>
      <c r="X565" s="12"/>
    </row>
    <row r="566" spans="1:24" s="13" customFormat="1" ht="63.75" x14ac:dyDescent="0.25">
      <c r="A566" s="50" t="s">
        <v>1290</v>
      </c>
      <c r="B566" s="5" t="s">
        <v>779</v>
      </c>
      <c r="C566" s="6" t="s">
        <v>2170</v>
      </c>
      <c r="D566" s="6" t="s">
        <v>2167</v>
      </c>
      <c r="E566" s="7" t="s">
        <v>2171</v>
      </c>
      <c r="F566" s="7" t="s">
        <v>2172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796</v>
      </c>
      <c r="Q566" s="33" t="s">
        <v>232</v>
      </c>
      <c r="R566" s="18">
        <v>2</v>
      </c>
      <c r="S566" s="47">
        <v>350</v>
      </c>
      <c r="T566" s="47">
        <f t="shared" si="21"/>
        <v>700</v>
      </c>
      <c r="U566" s="47">
        <f t="shared" si="22"/>
        <v>784.00000000000011</v>
      </c>
      <c r="V566" s="36"/>
      <c r="W566" s="5">
        <v>2017</v>
      </c>
      <c r="X566" s="12"/>
    </row>
    <row r="567" spans="1:24" s="13" customFormat="1" ht="63.75" x14ac:dyDescent="0.25">
      <c r="A567" s="50" t="s">
        <v>1291</v>
      </c>
      <c r="B567" s="5" t="s">
        <v>779</v>
      </c>
      <c r="C567" s="6" t="s">
        <v>2173</v>
      </c>
      <c r="D567" s="6" t="s">
        <v>2167</v>
      </c>
      <c r="E567" s="7" t="s">
        <v>2174</v>
      </c>
      <c r="F567" s="7" t="s">
        <v>2175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796</v>
      </c>
      <c r="Q567" s="33" t="s">
        <v>232</v>
      </c>
      <c r="R567" s="18">
        <v>2</v>
      </c>
      <c r="S567" s="47">
        <v>350</v>
      </c>
      <c r="T567" s="47">
        <f t="shared" si="21"/>
        <v>700</v>
      </c>
      <c r="U567" s="47">
        <f t="shared" si="22"/>
        <v>784.00000000000011</v>
      </c>
      <c r="V567" s="36"/>
      <c r="W567" s="5">
        <v>2017</v>
      </c>
      <c r="X567" s="12"/>
    </row>
    <row r="568" spans="1:24" s="13" customFormat="1" ht="63.75" x14ac:dyDescent="0.25">
      <c r="A568" s="50" t="s">
        <v>1292</v>
      </c>
      <c r="B568" s="5" t="s">
        <v>779</v>
      </c>
      <c r="C568" s="6" t="s">
        <v>2176</v>
      </c>
      <c r="D568" s="6" t="s">
        <v>2177</v>
      </c>
      <c r="E568" s="7" t="s">
        <v>2178</v>
      </c>
      <c r="F568" s="7" t="s">
        <v>2179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796</v>
      </c>
      <c r="Q568" s="33" t="s">
        <v>232</v>
      </c>
      <c r="R568" s="18">
        <v>10</v>
      </c>
      <c r="S568" s="47">
        <v>500</v>
      </c>
      <c r="T568" s="47">
        <f t="shared" si="21"/>
        <v>5000</v>
      </c>
      <c r="U568" s="47">
        <f t="shared" si="22"/>
        <v>5600.0000000000009</v>
      </c>
      <c r="V568" s="36"/>
      <c r="W568" s="5">
        <v>2017</v>
      </c>
      <c r="X568" s="12"/>
    </row>
    <row r="569" spans="1:24" s="13" customFormat="1" ht="63.75" x14ac:dyDescent="0.25">
      <c r="A569" s="50" t="s">
        <v>1293</v>
      </c>
      <c r="B569" s="5" t="s">
        <v>779</v>
      </c>
      <c r="C569" s="6" t="s">
        <v>2180</v>
      </c>
      <c r="D569" s="6" t="s">
        <v>2181</v>
      </c>
      <c r="E569" s="7" t="s">
        <v>2182</v>
      </c>
      <c r="F569" s="7" t="s">
        <v>2183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20</v>
      </c>
      <c r="S569" s="47">
        <v>1000</v>
      </c>
      <c r="T569" s="47">
        <f t="shared" si="21"/>
        <v>20000</v>
      </c>
      <c r="U569" s="47">
        <f t="shared" si="22"/>
        <v>22400.000000000004</v>
      </c>
      <c r="V569" s="36"/>
      <c r="W569" s="5">
        <v>2017</v>
      </c>
      <c r="X569" s="12"/>
    </row>
    <row r="570" spans="1:24" s="13" customFormat="1" ht="63.75" x14ac:dyDescent="0.25">
      <c r="A570" s="50" t="s">
        <v>1294</v>
      </c>
      <c r="B570" s="5" t="s">
        <v>779</v>
      </c>
      <c r="C570" s="6" t="s">
        <v>2184</v>
      </c>
      <c r="D570" s="6" t="s">
        <v>1463</v>
      </c>
      <c r="E570" s="7" t="s">
        <v>2185</v>
      </c>
      <c r="F570" s="7" t="s">
        <v>2186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6</v>
      </c>
      <c r="S570" s="47">
        <v>2500</v>
      </c>
      <c r="T570" s="47">
        <f t="shared" si="21"/>
        <v>15000</v>
      </c>
      <c r="U570" s="47">
        <f t="shared" si="22"/>
        <v>16800</v>
      </c>
      <c r="V570" s="36"/>
      <c r="W570" s="5">
        <v>2017</v>
      </c>
      <c r="X570" s="12"/>
    </row>
    <row r="571" spans="1:24" s="13" customFormat="1" ht="63.75" x14ac:dyDescent="0.25">
      <c r="A571" s="50" t="s">
        <v>1295</v>
      </c>
      <c r="B571" s="5" t="s">
        <v>779</v>
      </c>
      <c r="C571" s="6" t="s">
        <v>2187</v>
      </c>
      <c r="D571" s="6" t="s">
        <v>1463</v>
      </c>
      <c r="E571" s="7" t="s">
        <v>2188</v>
      </c>
      <c r="F571" s="7" t="s">
        <v>2188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2</v>
      </c>
      <c r="S571" s="47">
        <v>3200</v>
      </c>
      <c r="T571" s="47">
        <f t="shared" si="21"/>
        <v>6400</v>
      </c>
      <c r="U571" s="47">
        <f t="shared" si="22"/>
        <v>7168.0000000000009</v>
      </c>
      <c r="V571" s="36"/>
      <c r="W571" s="5">
        <v>2017</v>
      </c>
      <c r="X571" s="12"/>
    </row>
    <row r="572" spans="1:24" s="13" customFormat="1" ht="63.75" x14ac:dyDescent="0.25">
      <c r="A572" s="50" t="s">
        <v>1296</v>
      </c>
      <c r="B572" s="5" t="s">
        <v>779</v>
      </c>
      <c r="C572" s="6" t="s">
        <v>1480</v>
      </c>
      <c r="D572" s="6" t="s">
        <v>1464</v>
      </c>
      <c r="E572" s="7" t="s">
        <v>1481</v>
      </c>
      <c r="F572" s="7" t="s">
        <v>2189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6</v>
      </c>
      <c r="S572" s="47">
        <v>4000</v>
      </c>
      <c r="T572" s="47">
        <f t="shared" si="21"/>
        <v>24000</v>
      </c>
      <c r="U572" s="47">
        <f t="shared" si="22"/>
        <v>26880.000000000004</v>
      </c>
      <c r="V572" s="36"/>
      <c r="W572" s="5">
        <v>2017</v>
      </c>
      <c r="X572" s="12"/>
    </row>
    <row r="573" spans="1:24" s="13" customFormat="1" ht="63.75" x14ac:dyDescent="0.25">
      <c r="A573" s="50" t="s">
        <v>1297</v>
      </c>
      <c r="B573" s="5" t="s">
        <v>779</v>
      </c>
      <c r="C573" s="6" t="s">
        <v>1484</v>
      </c>
      <c r="D573" s="6" t="s">
        <v>1464</v>
      </c>
      <c r="E573" s="7" t="s">
        <v>1485</v>
      </c>
      <c r="F573" s="7" t="s">
        <v>2190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 t="s">
        <v>233</v>
      </c>
      <c r="Q573" s="33" t="s">
        <v>232</v>
      </c>
      <c r="R573" s="18">
        <v>1</v>
      </c>
      <c r="S573" s="47">
        <v>3000</v>
      </c>
      <c r="T573" s="47">
        <f t="shared" si="21"/>
        <v>3000</v>
      </c>
      <c r="U573" s="47">
        <f t="shared" si="22"/>
        <v>3360.0000000000005</v>
      </c>
      <c r="V573" s="36"/>
      <c r="W573" s="5">
        <v>2017</v>
      </c>
      <c r="X573" s="12"/>
    </row>
    <row r="574" spans="1:24" s="13" customFormat="1" ht="63.75" x14ac:dyDescent="0.25">
      <c r="A574" s="50" t="s">
        <v>1298</v>
      </c>
      <c r="B574" s="5" t="s">
        <v>779</v>
      </c>
      <c r="C574" s="6" t="s">
        <v>1484</v>
      </c>
      <c r="D574" s="6" t="s">
        <v>1464</v>
      </c>
      <c r="E574" s="7" t="s">
        <v>1485</v>
      </c>
      <c r="F574" s="7" t="s">
        <v>2191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 t="s">
        <v>233</v>
      </c>
      <c r="Q574" s="33" t="s">
        <v>232</v>
      </c>
      <c r="R574" s="18">
        <v>2</v>
      </c>
      <c r="S574" s="47">
        <v>2800</v>
      </c>
      <c r="T574" s="47">
        <f t="shared" si="21"/>
        <v>5600</v>
      </c>
      <c r="U574" s="47">
        <f t="shared" si="22"/>
        <v>6272.0000000000009</v>
      </c>
      <c r="V574" s="36"/>
      <c r="W574" s="5">
        <v>2017</v>
      </c>
      <c r="X574" s="12"/>
    </row>
    <row r="575" spans="1:24" s="13" customFormat="1" ht="63.75" x14ac:dyDescent="0.25">
      <c r="A575" s="50" t="s">
        <v>1299</v>
      </c>
      <c r="B575" s="5" t="s">
        <v>779</v>
      </c>
      <c r="C575" s="6" t="s">
        <v>1480</v>
      </c>
      <c r="D575" s="6" t="s">
        <v>1464</v>
      </c>
      <c r="E575" s="7" t="s">
        <v>1481</v>
      </c>
      <c r="F575" s="7" t="s">
        <v>2192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6</v>
      </c>
      <c r="S575" s="47">
        <v>5800</v>
      </c>
      <c r="T575" s="47">
        <f t="shared" si="21"/>
        <v>34800</v>
      </c>
      <c r="U575" s="47">
        <f t="shared" si="22"/>
        <v>38976.000000000007</v>
      </c>
      <c r="V575" s="36"/>
      <c r="W575" s="5">
        <v>2017</v>
      </c>
      <c r="X575" s="12"/>
    </row>
    <row r="576" spans="1:24" s="13" customFormat="1" ht="63.75" x14ac:dyDescent="0.25">
      <c r="A576" s="50" t="s">
        <v>1300</v>
      </c>
      <c r="B576" s="5" t="s">
        <v>779</v>
      </c>
      <c r="C576" s="6" t="s">
        <v>2193</v>
      </c>
      <c r="D576" s="6" t="s">
        <v>2194</v>
      </c>
      <c r="E576" s="7" t="s">
        <v>2195</v>
      </c>
      <c r="F576" s="7" t="s">
        <v>2195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5</v>
      </c>
      <c r="S576" s="47">
        <v>2200</v>
      </c>
      <c r="T576" s="47">
        <f t="shared" si="21"/>
        <v>11000</v>
      </c>
      <c r="U576" s="47">
        <f t="shared" si="22"/>
        <v>12320.000000000002</v>
      </c>
      <c r="V576" s="36"/>
      <c r="W576" s="5">
        <v>2017</v>
      </c>
      <c r="X576" s="12"/>
    </row>
    <row r="577" spans="1:24" s="13" customFormat="1" ht="63.75" x14ac:dyDescent="0.25">
      <c r="A577" s="50" t="s">
        <v>1301</v>
      </c>
      <c r="B577" s="5" t="s">
        <v>779</v>
      </c>
      <c r="C577" s="6" t="s">
        <v>2196</v>
      </c>
      <c r="D577" s="6" t="s">
        <v>2194</v>
      </c>
      <c r="E577" s="7" t="s">
        <v>2197</v>
      </c>
      <c r="F577" s="7" t="s">
        <v>2198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5</v>
      </c>
      <c r="S577" s="47">
        <v>2500</v>
      </c>
      <c r="T577" s="47">
        <f t="shared" si="21"/>
        <v>12500</v>
      </c>
      <c r="U577" s="47">
        <f t="shared" si="22"/>
        <v>14000.000000000002</v>
      </c>
      <c r="V577" s="36"/>
      <c r="W577" s="5">
        <v>2017</v>
      </c>
      <c r="X577" s="12"/>
    </row>
    <row r="578" spans="1:24" s="13" customFormat="1" ht="63.75" x14ac:dyDescent="0.25">
      <c r="A578" s="50" t="s">
        <v>1302</v>
      </c>
      <c r="B578" s="5" t="s">
        <v>779</v>
      </c>
      <c r="C578" s="6" t="s">
        <v>2199</v>
      </c>
      <c r="D578" s="6" t="s">
        <v>2200</v>
      </c>
      <c r="E578" s="7" t="s">
        <v>2338</v>
      </c>
      <c r="F578" s="7" t="s">
        <v>2201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796</v>
      </c>
      <c r="Q578" s="33" t="s">
        <v>232</v>
      </c>
      <c r="R578" s="18">
        <v>4</v>
      </c>
      <c r="S578" s="47">
        <v>3500</v>
      </c>
      <c r="T578" s="47">
        <f t="shared" si="21"/>
        <v>14000</v>
      </c>
      <c r="U578" s="47">
        <f t="shared" si="22"/>
        <v>15680.000000000002</v>
      </c>
      <c r="V578" s="36"/>
      <c r="W578" s="5">
        <v>2017</v>
      </c>
      <c r="X578" s="12"/>
    </row>
    <row r="579" spans="1:24" s="13" customFormat="1" ht="63.75" x14ac:dyDescent="0.25">
      <c r="A579" s="50" t="s">
        <v>1303</v>
      </c>
      <c r="B579" s="5" t="s">
        <v>779</v>
      </c>
      <c r="C579" s="6" t="s">
        <v>2199</v>
      </c>
      <c r="D579" s="6" t="s">
        <v>2200</v>
      </c>
      <c r="E579" s="7" t="s">
        <v>2338</v>
      </c>
      <c r="F579" s="7" t="s">
        <v>2202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>
        <v>796</v>
      </c>
      <c r="Q579" s="33" t="s">
        <v>232</v>
      </c>
      <c r="R579" s="18">
        <v>2</v>
      </c>
      <c r="S579" s="47">
        <v>3000</v>
      </c>
      <c r="T579" s="47">
        <f t="shared" si="21"/>
        <v>6000</v>
      </c>
      <c r="U579" s="47">
        <f t="shared" si="22"/>
        <v>6720.0000000000009</v>
      </c>
      <c r="V579" s="36"/>
      <c r="W579" s="5">
        <v>2017</v>
      </c>
      <c r="X579" s="12"/>
    </row>
    <row r="580" spans="1:24" s="13" customFormat="1" ht="63.75" x14ac:dyDescent="0.25">
      <c r="A580" s="50" t="s">
        <v>1304</v>
      </c>
      <c r="B580" s="5" t="s">
        <v>779</v>
      </c>
      <c r="C580" s="6" t="s">
        <v>2203</v>
      </c>
      <c r="D580" s="6" t="s">
        <v>1423</v>
      </c>
      <c r="E580" s="7" t="s">
        <v>2204</v>
      </c>
      <c r="F580" s="7" t="s">
        <v>2205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796</v>
      </c>
      <c r="Q580" s="33" t="s">
        <v>232</v>
      </c>
      <c r="R580" s="18">
        <v>1</v>
      </c>
      <c r="S580" s="47">
        <v>3000</v>
      </c>
      <c r="T580" s="47">
        <f t="shared" si="21"/>
        <v>3000</v>
      </c>
      <c r="U580" s="47">
        <f t="shared" si="22"/>
        <v>3360.0000000000005</v>
      </c>
      <c r="V580" s="36"/>
      <c r="W580" s="5">
        <v>2017</v>
      </c>
      <c r="X580" s="12"/>
    </row>
    <row r="581" spans="1:24" s="13" customFormat="1" ht="63.75" x14ac:dyDescent="0.25">
      <c r="A581" s="50" t="s">
        <v>1305</v>
      </c>
      <c r="B581" s="5" t="s">
        <v>779</v>
      </c>
      <c r="C581" s="6" t="s">
        <v>2206</v>
      </c>
      <c r="D581" s="6" t="s">
        <v>2207</v>
      </c>
      <c r="E581" s="7" t="s">
        <v>2208</v>
      </c>
      <c r="F581" s="7" t="s">
        <v>2209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>
        <v>796</v>
      </c>
      <c r="Q581" s="33" t="s">
        <v>232</v>
      </c>
      <c r="R581" s="18">
        <v>4</v>
      </c>
      <c r="S581" s="47">
        <v>400</v>
      </c>
      <c r="T581" s="47">
        <f t="shared" si="21"/>
        <v>1600</v>
      </c>
      <c r="U581" s="47">
        <f t="shared" si="22"/>
        <v>1792.0000000000002</v>
      </c>
      <c r="V581" s="36"/>
      <c r="W581" s="5">
        <v>2017</v>
      </c>
      <c r="X581" s="12"/>
    </row>
    <row r="582" spans="1:24" s="13" customFormat="1" ht="63.75" x14ac:dyDescent="0.25">
      <c r="A582" s="50" t="s">
        <v>1306</v>
      </c>
      <c r="B582" s="5" t="s">
        <v>779</v>
      </c>
      <c r="C582" s="6" t="s">
        <v>2210</v>
      </c>
      <c r="D582" s="6" t="s">
        <v>1364</v>
      </c>
      <c r="E582" s="7" t="s">
        <v>2339</v>
      </c>
      <c r="F582" s="7" t="s">
        <v>2211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>
        <v>796</v>
      </c>
      <c r="Q582" s="33" t="s">
        <v>232</v>
      </c>
      <c r="R582" s="18">
        <v>2</v>
      </c>
      <c r="S582" s="47">
        <v>900</v>
      </c>
      <c r="T582" s="47">
        <f t="shared" si="21"/>
        <v>1800</v>
      </c>
      <c r="U582" s="47">
        <f t="shared" si="22"/>
        <v>2016.0000000000002</v>
      </c>
      <c r="V582" s="36"/>
      <c r="W582" s="5">
        <v>2017</v>
      </c>
      <c r="X582" s="12"/>
    </row>
    <row r="583" spans="1:24" s="13" customFormat="1" ht="63.75" x14ac:dyDescent="0.25">
      <c r="A583" s="50" t="s">
        <v>1307</v>
      </c>
      <c r="B583" s="5" t="s">
        <v>779</v>
      </c>
      <c r="C583" s="6" t="s">
        <v>2212</v>
      </c>
      <c r="D583" s="6" t="s">
        <v>1488</v>
      </c>
      <c r="E583" s="7" t="s">
        <v>2340</v>
      </c>
      <c r="F583" s="7" t="s">
        <v>2213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796</v>
      </c>
      <c r="Q583" s="33" t="s">
        <v>232</v>
      </c>
      <c r="R583" s="18">
        <v>3</v>
      </c>
      <c r="S583" s="47">
        <v>5000</v>
      </c>
      <c r="T583" s="47">
        <f t="shared" si="21"/>
        <v>15000</v>
      </c>
      <c r="U583" s="47">
        <f t="shared" si="22"/>
        <v>16800</v>
      </c>
      <c r="V583" s="36"/>
      <c r="W583" s="5">
        <v>2017</v>
      </c>
      <c r="X583" s="12"/>
    </row>
    <row r="584" spans="1:24" s="13" customFormat="1" ht="63.75" x14ac:dyDescent="0.25">
      <c r="A584" s="50" t="s">
        <v>1308</v>
      </c>
      <c r="B584" s="5" t="s">
        <v>779</v>
      </c>
      <c r="C584" s="6" t="s">
        <v>1410</v>
      </c>
      <c r="D584" s="6" t="s">
        <v>1411</v>
      </c>
      <c r="E584" s="7" t="s">
        <v>1412</v>
      </c>
      <c r="F584" s="7" t="s">
        <v>2214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>
        <v>796</v>
      </c>
      <c r="Q584" s="33" t="s">
        <v>232</v>
      </c>
      <c r="R584" s="18">
        <v>20</v>
      </c>
      <c r="S584" s="47">
        <v>300</v>
      </c>
      <c r="T584" s="47">
        <f t="shared" si="21"/>
        <v>6000</v>
      </c>
      <c r="U584" s="47">
        <f t="shared" si="22"/>
        <v>6720.0000000000009</v>
      </c>
      <c r="V584" s="36"/>
      <c r="W584" s="5">
        <v>2017</v>
      </c>
      <c r="X584" s="12"/>
    </row>
    <row r="585" spans="1:24" s="13" customFormat="1" ht="63.75" x14ac:dyDescent="0.25">
      <c r="A585" s="50" t="s">
        <v>1309</v>
      </c>
      <c r="B585" s="5" t="s">
        <v>779</v>
      </c>
      <c r="C585" s="6" t="s">
        <v>2215</v>
      </c>
      <c r="D585" s="6" t="s">
        <v>2216</v>
      </c>
      <c r="E585" s="7" t="s">
        <v>2217</v>
      </c>
      <c r="F585" s="7" t="s">
        <v>2218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>
        <v>796</v>
      </c>
      <c r="Q585" s="33" t="s">
        <v>232</v>
      </c>
      <c r="R585" s="18">
        <v>5</v>
      </c>
      <c r="S585" s="47">
        <v>4000</v>
      </c>
      <c r="T585" s="47">
        <f t="shared" si="21"/>
        <v>20000</v>
      </c>
      <c r="U585" s="47">
        <f t="shared" si="22"/>
        <v>22400.000000000004</v>
      </c>
      <c r="V585" s="36"/>
      <c r="W585" s="5">
        <v>2017</v>
      </c>
      <c r="X585" s="12"/>
    </row>
    <row r="586" spans="1:24" s="13" customFormat="1" ht="63.75" x14ac:dyDescent="0.25">
      <c r="A586" s="50" t="s">
        <v>1310</v>
      </c>
      <c r="B586" s="5" t="s">
        <v>779</v>
      </c>
      <c r="C586" s="6" t="s">
        <v>2219</v>
      </c>
      <c r="D586" s="6" t="s">
        <v>2220</v>
      </c>
      <c r="E586" s="7" t="s">
        <v>2221</v>
      </c>
      <c r="F586" s="7" t="s">
        <v>2222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 t="s">
        <v>233</v>
      </c>
      <c r="Q586" s="33" t="s">
        <v>232</v>
      </c>
      <c r="R586" s="18">
        <v>30</v>
      </c>
      <c r="S586" s="47">
        <v>300</v>
      </c>
      <c r="T586" s="47">
        <f t="shared" si="21"/>
        <v>9000</v>
      </c>
      <c r="U586" s="47">
        <f t="shared" si="22"/>
        <v>10080.000000000002</v>
      </c>
      <c r="V586" s="36"/>
      <c r="W586" s="5">
        <v>2017</v>
      </c>
      <c r="X586" s="12"/>
    </row>
    <row r="587" spans="1:24" s="13" customFormat="1" ht="63.75" x14ac:dyDescent="0.25">
      <c r="A587" s="50" t="s">
        <v>1311</v>
      </c>
      <c r="B587" s="5" t="s">
        <v>779</v>
      </c>
      <c r="C587" s="6" t="s">
        <v>2223</v>
      </c>
      <c r="D587" s="6" t="s">
        <v>1459</v>
      </c>
      <c r="E587" s="7" t="s">
        <v>2224</v>
      </c>
      <c r="F587" s="7" t="s">
        <v>2225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31</v>
      </c>
      <c r="M587" s="53" t="s">
        <v>32</v>
      </c>
      <c r="N587" s="12" t="s">
        <v>1932</v>
      </c>
      <c r="O587" s="12" t="s">
        <v>1435</v>
      </c>
      <c r="P587" s="8" t="s">
        <v>536</v>
      </c>
      <c r="Q587" s="33" t="s">
        <v>537</v>
      </c>
      <c r="R587" s="18">
        <v>200</v>
      </c>
      <c r="S587" s="47">
        <v>750</v>
      </c>
      <c r="T587" s="47">
        <f t="shared" si="21"/>
        <v>150000</v>
      </c>
      <c r="U587" s="47">
        <f t="shared" si="22"/>
        <v>168000.00000000003</v>
      </c>
      <c r="V587" s="36"/>
      <c r="W587" s="5">
        <v>2017</v>
      </c>
      <c r="X587" s="12"/>
    </row>
    <row r="588" spans="1:24" s="13" customFormat="1" ht="63.75" x14ac:dyDescent="0.25">
      <c r="A588" s="50" t="s">
        <v>1312</v>
      </c>
      <c r="B588" s="5" t="s">
        <v>779</v>
      </c>
      <c r="C588" s="6" t="s">
        <v>2226</v>
      </c>
      <c r="D588" s="6" t="s">
        <v>2227</v>
      </c>
      <c r="E588" s="7" t="s">
        <v>2228</v>
      </c>
      <c r="F588" s="7" t="s">
        <v>2229</v>
      </c>
      <c r="G588" s="17" t="s">
        <v>780</v>
      </c>
      <c r="H588" s="9">
        <v>0</v>
      </c>
      <c r="I588" s="5">
        <v>711000000</v>
      </c>
      <c r="J588" s="5" t="s">
        <v>30</v>
      </c>
      <c r="K588" s="7" t="s">
        <v>1193</v>
      </c>
      <c r="L588" s="5" t="s">
        <v>31</v>
      </c>
      <c r="M588" s="53" t="s">
        <v>32</v>
      </c>
      <c r="N588" s="12" t="s">
        <v>1932</v>
      </c>
      <c r="O588" s="12" t="s">
        <v>1435</v>
      </c>
      <c r="P588" s="8">
        <v>166</v>
      </c>
      <c r="Q588" s="33" t="s">
        <v>34</v>
      </c>
      <c r="R588" s="18">
        <v>3</v>
      </c>
      <c r="S588" s="47">
        <v>350</v>
      </c>
      <c r="T588" s="47">
        <f t="shared" si="21"/>
        <v>1050</v>
      </c>
      <c r="U588" s="47">
        <f t="shared" si="22"/>
        <v>1176</v>
      </c>
      <c r="V588" s="36"/>
      <c r="W588" s="5">
        <v>2017</v>
      </c>
      <c r="X588" s="12"/>
    </row>
    <row r="589" spans="1:24" s="13" customFormat="1" ht="63.75" x14ac:dyDescent="0.25">
      <c r="A589" s="50" t="s">
        <v>1313</v>
      </c>
      <c r="B589" s="5" t="s">
        <v>779</v>
      </c>
      <c r="C589" s="6" t="s">
        <v>2230</v>
      </c>
      <c r="D589" s="6" t="s">
        <v>2227</v>
      </c>
      <c r="E589" s="7" t="s">
        <v>2231</v>
      </c>
      <c r="F589" s="7" t="s">
        <v>2232</v>
      </c>
      <c r="G589" s="17" t="s">
        <v>780</v>
      </c>
      <c r="H589" s="9">
        <v>0</v>
      </c>
      <c r="I589" s="5">
        <v>711000000</v>
      </c>
      <c r="J589" s="5" t="s">
        <v>30</v>
      </c>
      <c r="K589" s="7" t="s">
        <v>1193</v>
      </c>
      <c r="L589" s="5" t="s">
        <v>31</v>
      </c>
      <c r="M589" s="53" t="s">
        <v>32</v>
      </c>
      <c r="N589" s="12" t="s">
        <v>1932</v>
      </c>
      <c r="O589" s="12" t="s">
        <v>1435</v>
      </c>
      <c r="P589" s="8">
        <v>166</v>
      </c>
      <c r="Q589" s="33" t="s">
        <v>34</v>
      </c>
      <c r="R589" s="18">
        <v>25</v>
      </c>
      <c r="S589" s="47">
        <v>200</v>
      </c>
      <c r="T589" s="47">
        <f t="shared" si="21"/>
        <v>5000</v>
      </c>
      <c r="U589" s="47">
        <f t="shared" si="22"/>
        <v>5600.0000000000009</v>
      </c>
      <c r="V589" s="36"/>
      <c r="W589" s="5">
        <v>2017</v>
      </c>
      <c r="X589" s="12"/>
    </row>
    <row r="590" spans="1:24" s="13" customFormat="1" ht="63.75" x14ac:dyDescent="0.25">
      <c r="A590" s="50" t="s">
        <v>1314</v>
      </c>
      <c r="B590" s="5" t="s">
        <v>779</v>
      </c>
      <c r="C590" s="6" t="s">
        <v>2233</v>
      </c>
      <c r="D590" s="6" t="s">
        <v>2234</v>
      </c>
      <c r="E590" s="7" t="s">
        <v>2235</v>
      </c>
      <c r="F590" s="7" t="s">
        <v>2236</v>
      </c>
      <c r="G590" s="17" t="s">
        <v>780</v>
      </c>
      <c r="H590" s="9">
        <v>0</v>
      </c>
      <c r="I590" s="5">
        <v>711000000</v>
      </c>
      <c r="J590" s="5" t="s">
        <v>30</v>
      </c>
      <c r="K590" s="7" t="s">
        <v>1193</v>
      </c>
      <c r="L590" s="5" t="s">
        <v>31</v>
      </c>
      <c r="M590" s="53" t="s">
        <v>32</v>
      </c>
      <c r="N590" s="12" t="s">
        <v>1932</v>
      </c>
      <c r="O590" s="12" t="s">
        <v>1435</v>
      </c>
      <c r="P590" s="8" t="s">
        <v>233</v>
      </c>
      <c r="Q590" s="33" t="s">
        <v>232</v>
      </c>
      <c r="R590" s="18">
        <v>2</v>
      </c>
      <c r="S590" s="47">
        <v>600</v>
      </c>
      <c r="T590" s="47">
        <f t="shared" si="21"/>
        <v>1200</v>
      </c>
      <c r="U590" s="47">
        <f t="shared" si="22"/>
        <v>1344.0000000000002</v>
      </c>
      <c r="V590" s="36"/>
      <c r="W590" s="5">
        <v>2017</v>
      </c>
      <c r="X590" s="12"/>
    </row>
    <row r="591" spans="1:24" s="13" customFormat="1" ht="63.75" x14ac:dyDescent="0.25">
      <c r="A591" s="50" t="s">
        <v>1315</v>
      </c>
      <c r="B591" s="5" t="s">
        <v>779</v>
      </c>
      <c r="C591" s="6" t="s">
        <v>2237</v>
      </c>
      <c r="D591" s="6" t="s">
        <v>2234</v>
      </c>
      <c r="E591" s="7" t="s">
        <v>2238</v>
      </c>
      <c r="F591" s="7" t="s">
        <v>2239</v>
      </c>
      <c r="G591" s="17" t="s">
        <v>780</v>
      </c>
      <c r="H591" s="9">
        <v>0</v>
      </c>
      <c r="I591" s="5">
        <v>711000000</v>
      </c>
      <c r="J591" s="5" t="s">
        <v>30</v>
      </c>
      <c r="K591" s="7" t="s">
        <v>1193</v>
      </c>
      <c r="L591" s="5" t="s">
        <v>31</v>
      </c>
      <c r="M591" s="53" t="s">
        <v>32</v>
      </c>
      <c r="N591" s="12" t="s">
        <v>1932</v>
      </c>
      <c r="O591" s="12" t="s">
        <v>1435</v>
      </c>
      <c r="P591" s="8">
        <v>796</v>
      </c>
      <c r="Q591" s="33" t="s">
        <v>232</v>
      </c>
      <c r="R591" s="18">
        <v>1</v>
      </c>
      <c r="S591" s="47">
        <v>1200</v>
      </c>
      <c r="T591" s="47">
        <f t="shared" si="21"/>
        <v>1200</v>
      </c>
      <c r="U591" s="47">
        <f t="shared" si="22"/>
        <v>1344.0000000000002</v>
      </c>
      <c r="V591" s="36"/>
      <c r="W591" s="5">
        <v>2017</v>
      </c>
      <c r="X591" s="5"/>
    </row>
    <row r="592" spans="1:24" s="13" customFormat="1" ht="63.75" x14ac:dyDescent="0.25">
      <c r="A592" s="50" t="s">
        <v>1316</v>
      </c>
      <c r="B592" s="5" t="s">
        <v>779</v>
      </c>
      <c r="C592" s="6" t="s">
        <v>2240</v>
      </c>
      <c r="D592" s="6" t="s">
        <v>2234</v>
      </c>
      <c r="E592" s="7" t="s">
        <v>2241</v>
      </c>
      <c r="F592" s="7" t="s">
        <v>2242</v>
      </c>
      <c r="G592" s="17" t="s">
        <v>780</v>
      </c>
      <c r="H592" s="9">
        <v>0</v>
      </c>
      <c r="I592" s="5">
        <v>711000000</v>
      </c>
      <c r="J592" s="5" t="s">
        <v>30</v>
      </c>
      <c r="K592" s="7" t="s">
        <v>1193</v>
      </c>
      <c r="L592" s="5" t="s">
        <v>31</v>
      </c>
      <c r="M592" s="53" t="s">
        <v>32</v>
      </c>
      <c r="N592" s="12" t="s">
        <v>1932</v>
      </c>
      <c r="O592" s="12" t="s">
        <v>1435</v>
      </c>
      <c r="P592" s="8">
        <v>796</v>
      </c>
      <c r="Q592" s="33" t="s">
        <v>232</v>
      </c>
      <c r="R592" s="18">
        <v>1</v>
      </c>
      <c r="S592" s="47">
        <v>600</v>
      </c>
      <c r="T592" s="47">
        <f t="shared" si="21"/>
        <v>600</v>
      </c>
      <c r="U592" s="47">
        <f t="shared" si="22"/>
        <v>672.00000000000011</v>
      </c>
      <c r="V592" s="36"/>
      <c r="W592" s="5">
        <v>2017</v>
      </c>
      <c r="X592" s="5"/>
    </row>
    <row r="593" spans="1:24" s="13" customFormat="1" ht="63.75" x14ac:dyDescent="0.25">
      <c r="A593" s="50" t="s">
        <v>1317</v>
      </c>
      <c r="B593" s="5" t="s">
        <v>779</v>
      </c>
      <c r="C593" s="6" t="s">
        <v>2243</v>
      </c>
      <c r="D593" s="6" t="s">
        <v>2234</v>
      </c>
      <c r="E593" s="7" t="s">
        <v>2244</v>
      </c>
      <c r="F593" s="7" t="s">
        <v>2245</v>
      </c>
      <c r="G593" s="17" t="s">
        <v>780</v>
      </c>
      <c r="H593" s="9">
        <v>0</v>
      </c>
      <c r="I593" s="5">
        <v>711000000</v>
      </c>
      <c r="J593" s="5" t="s">
        <v>30</v>
      </c>
      <c r="K593" s="7" t="s">
        <v>1193</v>
      </c>
      <c r="L593" s="5" t="s">
        <v>31</v>
      </c>
      <c r="M593" s="53" t="s">
        <v>32</v>
      </c>
      <c r="N593" s="12" t="s">
        <v>1932</v>
      </c>
      <c r="O593" s="12" t="s">
        <v>1435</v>
      </c>
      <c r="P593" s="8">
        <v>796</v>
      </c>
      <c r="Q593" s="33" t="s">
        <v>232</v>
      </c>
      <c r="R593" s="18">
        <v>1</v>
      </c>
      <c r="S593" s="47">
        <v>650</v>
      </c>
      <c r="T593" s="47">
        <f t="shared" si="21"/>
        <v>650</v>
      </c>
      <c r="U593" s="47">
        <f t="shared" si="22"/>
        <v>728.00000000000011</v>
      </c>
      <c r="V593" s="36"/>
      <c r="W593" s="5">
        <v>2017</v>
      </c>
      <c r="X593" s="5"/>
    </row>
    <row r="594" spans="1:24" s="13" customFormat="1" ht="63.75" x14ac:dyDescent="0.25">
      <c r="A594" s="50" t="s">
        <v>1318</v>
      </c>
      <c r="B594" s="5" t="s">
        <v>779</v>
      </c>
      <c r="C594" s="6" t="s">
        <v>2246</v>
      </c>
      <c r="D594" s="6" t="s">
        <v>2234</v>
      </c>
      <c r="E594" s="7" t="s">
        <v>2247</v>
      </c>
      <c r="F594" s="7" t="s">
        <v>2248</v>
      </c>
      <c r="G594" s="17" t="s">
        <v>780</v>
      </c>
      <c r="H594" s="9">
        <v>0</v>
      </c>
      <c r="I594" s="5">
        <v>711000000</v>
      </c>
      <c r="J594" s="5" t="s">
        <v>30</v>
      </c>
      <c r="K594" s="7" t="s">
        <v>1193</v>
      </c>
      <c r="L594" s="5" t="s">
        <v>31</v>
      </c>
      <c r="M594" s="53" t="s">
        <v>32</v>
      </c>
      <c r="N594" s="12" t="s">
        <v>1932</v>
      </c>
      <c r="O594" s="12" t="s">
        <v>1435</v>
      </c>
      <c r="P594" s="8">
        <v>796</v>
      </c>
      <c r="Q594" s="33" t="s">
        <v>232</v>
      </c>
      <c r="R594" s="18">
        <v>1</v>
      </c>
      <c r="S594" s="47">
        <v>600</v>
      </c>
      <c r="T594" s="47">
        <f t="shared" si="21"/>
        <v>600</v>
      </c>
      <c r="U594" s="47">
        <f t="shared" si="22"/>
        <v>672.00000000000011</v>
      </c>
      <c r="V594" s="36"/>
      <c r="W594" s="5">
        <v>2017</v>
      </c>
      <c r="X594" s="5"/>
    </row>
    <row r="595" spans="1:24" s="13" customFormat="1" ht="63.75" x14ac:dyDescent="0.25">
      <c r="A595" s="50" t="s">
        <v>2349</v>
      </c>
      <c r="B595" s="5" t="s">
        <v>779</v>
      </c>
      <c r="C595" s="6" t="s">
        <v>2350</v>
      </c>
      <c r="D595" s="6" t="s">
        <v>210</v>
      </c>
      <c r="E595" s="7" t="s">
        <v>2351</v>
      </c>
      <c r="F595" s="7" t="s">
        <v>2352</v>
      </c>
      <c r="G595" s="17" t="s">
        <v>780</v>
      </c>
      <c r="H595" s="9">
        <v>0</v>
      </c>
      <c r="I595" s="5">
        <v>711000000</v>
      </c>
      <c r="J595" s="5" t="s">
        <v>30</v>
      </c>
      <c r="K595" s="7" t="s">
        <v>1193</v>
      </c>
      <c r="L595" s="5" t="s">
        <v>30</v>
      </c>
      <c r="M595" s="53" t="s">
        <v>32</v>
      </c>
      <c r="N595" s="12" t="s">
        <v>2353</v>
      </c>
      <c r="O595" s="12" t="s">
        <v>1355</v>
      </c>
      <c r="P595" s="8">
        <v>868</v>
      </c>
      <c r="Q595" s="33" t="s">
        <v>214</v>
      </c>
      <c r="R595" s="18">
        <v>269</v>
      </c>
      <c r="S595" s="47">
        <v>357.14285714285711</v>
      </c>
      <c r="T595" s="47">
        <f t="shared" si="21"/>
        <v>96071.428571428565</v>
      </c>
      <c r="U595" s="47">
        <f t="shared" si="22"/>
        <v>107600</v>
      </c>
      <c r="V595" s="36"/>
      <c r="W595" s="5">
        <v>2017</v>
      </c>
      <c r="X595" s="5"/>
    </row>
    <row r="596" spans="1:24" s="13" customFormat="1" ht="63.75" x14ac:dyDescent="0.25">
      <c r="A596" s="4" t="s">
        <v>2361</v>
      </c>
      <c r="B596" s="67" t="s">
        <v>779</v>
      </c>
      <c r="C596" s="67" t="s">
        <v>1179</v>
      </c>
      <c r="D596" s="67" t="s">
        <v>1180</v>
      </c>
      <c r="E596" s="67" t="s">
        <v>1181</v>
      </c>
      <c r="F596" s="67" t="s">
        <v>1858</v>
      </c>
      <c r="G596" s="67" t="s">
        <v>780</v>
      </c>
      <c r="H596" s="67">
        <v>0</v>
      </c>
      <c r="I596" s="67">
        <v>711000000</v>
      </c>
      <c r="J596" s="67" t="s">
        <v>30</v>
      </c>
      <c r="K596" s="7" t="s">
        <v>860</v>
      </c>
      <c r="L596" s="67" t="s">
        <v>30</v>
      </c>
      <c r="M596" s="67" t="s">
        <v>32</v>
      </c>
      <c r="N596" s="5" t="s">
        <v>2353</v>
      </c>
      <c r="O596" s="67" t="s">
        <v>1425</v>
      </c>
      <c r="P596" s="8">
        <v>112</v>
      </c>
      <c r="Q596" s="47" t="s">
        <v>223</v>
      </c>
      <c r="R596" s="47">
        <v>3500</v>
      </c>
      <c r="S596" s="47">
        <v>126.96</v>
      </c>
      <c r="T596" s="10">
        <f>R596*S596</f>
        <v>444360</v>
      </c>
      <c r="U596" s="11">
        <f t="shared" ref="U596:U597" si="24">T596*1.12</f>
        <v>497683.20000000007</v>
      </c>
      <c r="V596" s="47"/>
      <c r="W596" s="66">
        <v>2017</v>
      </c>
      <c r="X596" s="47"/>
    </row>
    <row r="597" spans="1:24" s="13" customFormat="1" ht="102" x14ac:dyDescent="0.25">
      <c r="A597" s="4" t="s">
        <v>2362</v>
      </c>
      <c r="B597" s="67" t="s">
        <v>779</v>
      </c>
      <c r="C597" s="67" t="s">
        <v>2363</v>
      </c>
      <c r="D597" s="67" t="s">
        <v>2364</v>
      </c>
      <c r="E597" s="67" t="s">
        <v>2365</v>
      </c>
      <c r="F597" s="7" t="s">
        <v>2366</v>
      </c>
      <c r="G597" s="8" t="s">
        <v>780</v>
      </c>
      <c r="H597" s="9">
        <v>0</v>
      </c>
      <c r="I597" s="5">
        <v>711000000</v>
      </c>
      <c r="J597" s="5" t="s">
        <v>30</v>
      </c>
      <c r="K597" s="7" t="s">
        <v>860</v>
      </c>
      <c r="L597" s="5" t="s">
        <v>30</v>
      </c>
      <c r="M597" s="5" t="s">
        <v>32</v>
      </c>
      <c r="N597" s="5" t="s">
        <v>2353</v>
      </c>
      <c r="O597" s="5" t="s">
        <v>1355</v>
      </c>
      <c r="P597" s="8">
        <v>796</v>
      </c>
      <c r="Q597" s="33" t="s">
        <v>232</v>
      </c>
      <c r="R597" s="11">
        <v>1</v>
      </c>
      <c r="S597" s="10">
        <v>60714.29</v>
      </c>
      <c r="T597" s="10">
        <f>R597*S597</f>
        <v>60714.29</v>
      </c>
      <c r="U597" s="11">
        <f t="shared" si="24"/>
        <v>68000.00480000001</v>
      </c>
      <c r="V597" s="5"/>
      <c r="W597" s="66">
        <v>2017</v>
      </c>
      <c r="X597" s="47"/>
    </row>
    <row r="598" spans="1:24" s="13" customFormat="1" ht="63.75" x14ac:dyDescent="0.25">
      <c r="A598" s="4" t="s">
        <v>2367</v>
      </c>
      <c r="B598" s="67" t="s">
        <v>779</v>
      </c>
      <c r="C598" s="67" t="s">
        <v>2368</v>
      </c>
      <c r="D598" s="67" t="s">
        <v>1180</v>
      </c>
      <c r="E598" s="67" t="s">
        <v>2369</v>
      </c>
      <c r="F598" s="67" t="s">
        <v>2370</v>
      </c>
      <c r="G598" s="67" t="s">
        <v>780</v>
      </c>
      <c r="H598" s="67">
        <v>0</v>
      </c>
      <c r="I598" s="67">
        <v>711000000</v>
      </c>
      <c r="J598" s="67" t="s">
        <v>30</v>
      </c>
      <c r="K598" s="7" t="s">
        <v>860</v>
      </c>
      <c r="L598" s="67" t="s">
        <v>31</v>
      </c>
      <c r="M598" s="67" t="s">
        <v>32</v>
      </c>
      <c r="N598" s="5" t="s">
        <v>2353</v>
      </c>
      <c r="O598" s="67" t="s">
        <v>1425</v>
      </c>
      <c r="P598" s="8">
        <v>112</v>
      </c>
      <c r="Q598" s="47" t="s">
        <v>223</v>
      </c>
      <c r="R598" s="11">
        <v>800</v>
      </c>
      <c r="S598" s="10">
        <v>135.71</v>
      </c>
      <c r="T598" s="10">
        <f>S598*R598</f>
        <v>108568</v>
      </c>
      <c r="U598" s="11">
        <f>T598*1.12</f>
        <v>121596.16000000002</v>
      </c>
      <c r="V598" s="5"/>
      <c r="W598" s="66">
        <v>2017</v>
      </c>
      <c r="X598" s="47"/>
    </row>
    <row r="599" spans="1:24" s="13" customFormat="1" ht="63.75" x14ac:dyDescent="0.25">
      <c r="A599" s="4" t="s">
        <v>2371</v>
      </c>
      <c r="B599" s="67" t="s">
        <v>779</v>
      </c>
      <c r="C599" s="67" t="s">
        <v>2372</v>
      </c>
      <c r="D599" s="67" t="s">
        <v>1180</v>
      </c>
      <c r="E599" s="67" t="s">
        <v>2373</v>
      </c>
      <c r="F599" s="67" t="s">
        <v>2374</v>
      </c>
      <c r="G599" s="67" t="s">
        <v>780</v>
      </c>
      <c r="H599" s="67">
        <v>0</v>
      </c>
      <c r="I599" s="67">
        <v>711000000</v>
      </c>
      <c r="J599" s="67" t="s">
        <v>30</v>
      </c>
      <c r="K599" s="7" t="s">
        <v>1193</v>
      </c>
      <c r="L599" s="67" t="s">
        <v>31</v>
      </c>
      <c r="M599" s="67" t="s">
        <v>32</v>
      </c>
      <c r="N599" s="5" t="s">
        <v>2353</v>
      </c>
      <c r="O599" s="67" t="s">
        <v>1425</v>
      </c>
      <c r="P599" s="8">
        <v>112</v>
      </c>
      <c r="Q599" s="47" t="s">
        <v>223</v>
      </c>
      <c r="R599" s="11">
        <v>500</v>
      </c>
      <c r="S599" s="10">
        <v>79.459999999999994</v>
      </c>
      <c r="T599" s="10">
        <f t="shared" ref="T599:T601" si="25">S599*R599</f>
        <v>39730</v>
      </c>
      <c r="U599" s="11">
        <f t="shared" ref="U599:U601" si="26">T599*1.12</f>
        <v>44497.600000000006</v>
      </c>
      <c r="V599" s="5"/>
      <c r="W599" s="66">
        <v>2017</v>
      </c>
      <c r="X599" s="47"/>
    </row>
    <row r="600" spans="1:24" s="13" customFormat="1" ht="63.75" x14ac:dyDescent="0.25">
      <c r="A600" s="4" t="s">
        <v>2375</v>
      </c>
      <c r="B600" s="67" t="s">
        <v>779</v>
      </c>
      <c r="C600" s="67" t="s">
        <v>2376</v>
      </c>
      <c r="D600" s="67" t="s">
        <v>2377</v>
      </c>
      <c r="E600" s="67" t="s">
        <v>2378</v>
      </c>
      <c r="F600" s="67" t="s">
        <v>2379</v>
      </c>
      <c r="G600" s="67" t="s">
        <v>780</v>
      </c>
      <c r="H600" s="67">
        <v>0</v>
      </c>
      <c r="I600" s="67">
        <v>711000000</v>
      </c>
      <c r="J600" s="67" t="s">
        <v>30</v>
      </c>
      <c r="K600" s="7" t="s">
        <v>1193</v>
      </c>
      <c r="L600" s="67" t="s">
        <v>31</v>
      </c>
      <c r="M600" s="67" t="s">
        <v>32</v>
      </c>
      <c r="N600" s="5" t="s">
        <v>2353</v>
      </c>
      <c r="O600" s="67" t="s">
        <v>1425</v>
      </c>
      <c r="P600" s="8">
        <v>112</v>
      </c>
      <c r="Q600" s="47" t="s">
        <v>223</v>
      </c>
      <c r="R600" s="11">
        <v>4120</v>
      </c>
      <c r="S600" s="10">
        <v>114.29</v>
      </c>
      <c r="T600" s="10">
        <f t="shared" si="25"/>
        <v>470874.80000000005</v>
      </c>
      <c r="U600" s="11">
        <f t="shared" si="26"/>
        <v>527379.77600000007</v>
      </c>
      <c r="V600" s="5"/>
      <c r="W600" s="66">
        <v>2017</v>
      </c>
      <c r="X600" s="47"/>
    </row>
    <row r="601" spans="1:24" s="13" customFormat="1" ht="63.75" x14ac:dyDescent="0.25">
      <c r="A601" s="4" t="s">
        <v>2380</v>
      </c>
      <c r="B601" s="67" t="s">
        <v>779</v>
      </c>
      <c r="C601" s="67" t="s">
        <v>1179</v>
      </c>
      <c r="D601" s="67" t="s">
        <v>1180</v>
      </c>
      <c r="E601" s="67" t="s">
        <v>1181</v>
      </c>
      <c r="F601" s="67" t="s">
        <v>2381</v>
      </c>
      <c r="G601" s="67" t="s">
        <v>780</v>
      </c>
      <c r="H601" s="67">
        <v>0</v>
      </c>
      <c r="I601" s="67">
        <v>711000000</v>
      </c>
      <c r="J601" s="67" t="s">
        <v>30</v>
      </c>
      <c r="K601" s="7" t="s">
        <v>1193</v>
      </c>
      <c r="L601" s="67" t="s">
        <v>31</v>
      </c>
      <c r="M601" s="67" t="s">
        <v>32</v>
      </c>
      <c r="N601" s="5" t="s">
        <v>2353</v>
      </c>
      <c r="O601" s="67" t="s">
        <v>1425</v>
      </c>
      <c r="P601" s="8">
        <v>112</v>
      </c>
      <c r="Q601" s="47" t="s">
        <v>223</v>
      </c>
      <c r="R601" s="11">
        <v>3300</v>
      </c>
      <c r="S601" s="10">
        <v>125</v>
      </c>
      <c r="T601" s="10">
        <f t="shared" si="25"/>
        <v>412500</v>
      </c>
      <c r="U601" s="11">
        <f t="shared" si="26"/>
        <v>462000.00000000006</v>
      </c>
      <c r="V601" s="5"/>
      <c r="W601" s="66">
        <v>2017</v>
      </c>
      <c r="X601" s="47"/>
    </row>
    <row r="602" spans="1:24" s="13" customFormat="1" ht="76.5" x14ac:dyDescent="0.25">
      <c r="A602" s="4" t="s">
        <v>2384</v>
      </c>
      <c r="B602" s="67" t="s">
        <v>779</v>
      </c>
      <c r="C602" s="67" t="s">
        <v>2385</v>
      </c>
      <c r="D602" s="67" t="s">
        <v>2386</v>
      </c>
      <c r="E602" s="67" t="s">
        <v>2387</v>
      </c>
      <c r="F602" s="67" t="s">
        <v>2388</v>
      </c>
      <c r="G602" s="8" t="s">
        <v>780</v>
      </c>
      <c r="H602" s="67">
        <v>0</v>
      </c>
      <c r="I602" s="67">
        <v>711000000</v>
      </c>
      <c r="J602" s="67" t="s">
        <v>30</v>
      </c>
      <c r="K602" s="7" t="s">
        <v>860</v>
      </c>
      <c r="L602" s="67" t="s">
        <v>30</v>
      </c>
      <c r="M602" s="67" t="s">
        <v>32</v>
      </c>
      <c r="N602" s="5" t="s">
        <v>2389</v>
      </c>
      <c r="O602" s="67" t="s">
        <v>1425</v>
      </c>
      <c r="P602" s="8">
        <v>796</v>
      </c>
      <c r="Q602" s="33" t="s">
        <v>232</v>
      </c>
      <c r="R602" s="47">
        <v>12</v>
      </c>
      <c r="S602" s="47">
        <v>17857.14</v>
      </c>
      <c r="T602" s="10">
        <f>R602*S602</f>
        <v>214285.68</v>
      </c>
      <c r="U602" s="11">
        <v>240000</v>
      </c>
      <c r="V602" s="47"/>
      <c r="W602" s="66">
        <v>2017</v>
      </c>
      <c r="X602" s="47"/>
    </row>
    <row r="603" spans="1:24" s="13" customFormat="1" ht="76.5" x14ac:dyDescent="0.25">
      <c r="A603" s="4" t="s">
        <v>2390</v>
      </c>
      <c r="B603" s="67" t="s">
        <v>779</v>
      </c>
      <c r="C603" s="67" t="s">
        <v>2391</v>
      </c>
      <c r="D603" s="67" t="s">
        <v>2392</v>
      </c>
      <c r="E603" s="67" t="s">
        <v>2393</v>
      </c>
      <c r="F603" s="67" t="s">
        <v>2394</v>
      </c>
      <c r="G603" s="8" t="s">
        <v>780</v>
      </c>
      <c r="H603" s="9">
        <v>0</v>
      </c>
      <c r="I603" s="5">
        <v>711000000</v>
      </c>
      <c r="J603" s="5" t="s">
        <v>30</v>
      </c>
      <c r="K603" s="7" t="s">
        <v>860</v>
      </c>
      <c r="L603" s="67" t="s">
        <v>31</v>
      </c>
      <c r="M603" s="5" t="s">
        <v>32</v>
      </c>
      <c r="N603" s="5" t="s">
        <v>2389</v>
      </c>
      <c r="O603" s="5" t="s">
        <v>1355</v>
      </c>
      <c r="P603" s="8">
        <v>704</v>
      </c>
      <c r="Q603" s="8" t="s">
        <v>557</v>
      </c>
      <c r="R603" s="11">
        <v>61</v>
      </c>
      <c r="S603" s="10">
        <v>7049.18</v>
      </c>
      <c r="T603" s="10">
        <f>R603*S603</f>
        <v>429999.98000000004</v>
      </c>
      <c r="U603" s="11">
        <f>T603*1.12</f>
        <v>481599.9776000001</v>
      </c>
      <c r="V603" s="5"/>
      <c r="W603" s="66">
        <v>2017</v>
      </c>
      <c r="X603" s="47"/>
    </row>
    <row r="604" spans="1:24" s="13" customFormat="1" ht="102" x14ac:dyDescent="0.25">
      <c r="A604" s="4" t="s">
        <v>2395</v>
      </c>
      <c r="B604" s="67" t="s">
        <v>779</v>
      </c>
      <c r="C604" s="67" t="s">
        <v>2396</v>
      </c>
      <c r="D604" s="67" t="s">
        <v>2397</v>
      </c>
      <c r="E604" s="67" t="s">
        <v>2398</v>
      </c>
      <c r="F604" s="67" t="s">
        <v>2399</v>
      </c>
      <c r="G604" s="67" t="s">
        <v>780</v>
      </c>
      <c r="H604" s="67">
        <v>0</v>
      </c>
      <c r="I604" s="67">
        <v>711000000</v>
      </c>
      <c r="J604" s="67" t="s">
        <v>30</v>
      </c>
      <c r="K604" s="7" t="s">
        <v>860</v>
      </c>
      <c r="L604" s="67" t="s">
        <v>30</v>
      </c>
      <c r="M604" s="67" t="s">
        <v>32</v>
      </c>
      <c r="N604" s="5" t="s">
        <v>2353</v>
      </c>
      <c r="O604" s="67" t="s">
        <v>1425</v>
      </c>
      <c r="P604" s="8">
        <v>796</v>
      </c>
      <c r="Q604" s="33" t="s">
        <v>232</v>
      </c>
      <c r="R604" s="11">
        <v>1</v>
      </c>
      <c r="S604" s="10">
        <v>251607.14</v>
      </c>
      <c r="T604" s="10">
        <f>S604*R604</f>
        <v>251607.14</v>
      </c>
      <c r="U604" s="11">
        <f>T604*1.12</f>
        <v>281799.99680000002</v>
      </c>
      <c r="V604" s="5"/>
      <c r="W604" s="66">
        <v>2017</v>
      </c>
      <c r="X604" s="47"/>
    </row>
    <row r="605" spans="1:24" s="13" customFormat="1" ht="63.75" x14ac:dyDescent="0.25">
      <c r="A605" s="4" t="s">
        <v>2400</v>
      </c>
      <c r="B605" s="67" t="s">
        <v>779</v>
      </c>
      <c r="C605" s="67" t="s">
        <v>2401</v>
      </c>
      <c r="D605" s="67" t="s">
        <v>2010</v>
      </c>
      <c r="E605" s="67" t="s">
        <v>2402</v>
      </c>
      <c r="F605" s="67" t="s">
        <v>2403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31</v>
      </c>
      <c r="M605" s="67" t="s">
        <v>32</v>
      </c>
      <c r="N605" s="5" t="s">
        <v>2353</v>
      </c>
      <c r="O605" s="67" t="s">
        <v>1425</v>
      </c>
      <c r="P605" s="8">
        <v>796</v>
      </c>
      <c r="Q605" s="33" t="s">
        <v>232</v>
      </c>
      <c r="R605" s="11">
        <v>3</v>
      </c>
      <c r="S605" s="10">
        <v>15066</v>
      </c>
      <c r="T605" s="10">
        <f>S605*R605</f>
        <v>45198</v>
      </c>
      <c r="U605" s="11">
        <f>T605*1.12</f>
        <v>50621.760000000002</v>
      </c>
      <c r="V605" s="5"/>
      <c r="W605" s="66">
        <v>2017</v>
      </c>
      <c r="X605" s="47"/>
    </row>
    <row r="606" spans="1:24" s="13" customFormat="1" ht="76.5" x14ac:dyDescent="0.25">
      <c r="A606" s="4" t="s">
        <v>2404</v>
      </c>
      <c r="B606" s="67" t="s">
        <v>779</v>
      </c>
      <c r="C606" s="67" t="s">
        <v>1324</v>
      </c>
      <c r="D606" s="67" t="s">
        <v>647</v>
      </c>
      <c r="E606" s="67" t="s">
        <v>2331</v>
      </c>
      <c r="F606" s="67" t="s">
        <v>2405</v>
      </c>
      <c r="G606" s="67" t="s">
        <v>780</v>
      </c>
      <c r="H606" s="67">
        <v>0</v>
      </c>
      <c r="I606" s="67">
        <v>711000000</v>
      </c>
      <c r="J606" s="67" t="s">
        <v>30</v>
      </c>
      <c r="K606" s="7" t="s">
        <v>860</v>
      </c>
      <c r="L606" s="67" t="s">
        <v>30</v>
      </c>
      <c r="M606" s="67" t="s">
        <v>32</v>
      </c>
      <c r="N606" s="5" t="s">
        <v>2389</v>
      </c>
      <c r="O606" s="5" t="s">
        <v>1355</v>
      </c>
      <c r="P606" s="8">
        <v>5111</v>
      </c>
      <c r="Q606" s="47" t="s">
        <v>250</v>
      </c>
      <c r="R606" s="11">
        <v>125</v>
      </c>
      <c r="S606" s="10">
        <v>982.14</v>
      </c>
      <c r="T606" s="10">
        <f t="shared" ref="T606:T671" si="27">S606*R606</f>
        <v>122767.5</v>
      </c>
      <c r="U606" s="11">
        <f t="shared" ref="U606:U650" si="28">T606*1.12</f>
        <v>137499.6</v>
      </c>
      <c r="V606" s="5"/>
      <c r="W606" s="66">
        <v>2017</v>
      </c>
      <c r="X606" s="47"/>
    </row>
    <row r="607" spans="1:24" s="13" customFormat="1" ht="76.5" x14ac:dyDescent="0.25">
      <c r="A607" s="4" t="s">
        <v>2406</v>
      </c>
      <c r="B607" s="67" t="s">
        <v>779</v>
      </c>
      <c r="C607" s="67" t="s">
        <v>2407</v>
      </c>
      <c r="D607" s="67" t="s">
        <v>1325</v>
      </c>
      <c r="E607" s="67" t="s">
        <v>2408</v>
      </c>
      <c r="F607" s="67" t="s">
        <v>2409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30</v>
      </c>
      <c r="M607" s="67" t="s">
        <v>32</v>
      </c>
      <c r="N607" s="5" t="s">
        <v>2389</v>
      </c>
      <c r="O607" s="5" t="s">
        <v>1355</v>
      </c>
      <c r="P607" s="8">
        <v>796</v>
      </c>
      <c r="Q607" s="33" t="s">
        <v>232</v>
      </c>
      <c r="R607" s="11">
        <v>5</v>
      </c>
      <c r="S607" s="10">
        <v>223.21</v>
      </c>
      <c r="T607" s="10">
        <f t="shared" si="27"/>
        <v>1116.05</v>
      </c>
      <c r="U607" s="11">
        <f t="shared" si="28"/>
        <v>1249.9760000000001</v>
      </c>
      <c r="V607" s="5"/>
      <c r="W607" s="66">
        <v>2017</v>
      </c>
      <c r="X607" s="47"/>
    </row>
    <row r="608" spans="1:24" s="13" customFormat="1" ht="76.5" x14ac:dyDescent="0.25">
      <c r="A608" s="4" t="s">
        <v>2410</v>
      </c>
      <c r="B608" s="67" t="s">
        <v>779</v>
      </c>
      <c r="C608" s="67" t="s">
        <v>2411</v>
      </c>
      <c r="D608" s="67" t="s">
        <v>1325</v>
      </c>
      <c r="E608" s="67" t="s">
        <v>2412</v>
      </c>
      <c r="F608" s="67" t="s">
        <v>2413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860</v>
      </c>
      <c r="L608" s="67" t="s">
        <v>30</v>
      </c>
      <c r="M608" s="67" t="s">
        <v>32</v>
      </c>
      <c r="N608" s="5" t="s">
        <v>2389</v>
      </c>
      <c r="O608" s="5" t="s">
        <v>1355</v>
      </c>
      <c r="P608" s="8">
        <v>796</v>
      </c>
      <c r="Q608" s="8" t="s">
        <v>228</v>
      </c>
      <c r="R608" s="11">
        <v>10</v>
      </c>
      <c r="S608" s="10">
        <v>1205.3599999999999</v>
      </c>
      <c r="T608" s="10">
        <f t="shared" si="27"/>
        <v>12053.599999999999</v>
      </c>
      <c r="U608" s="11">
        <f t="shared" si="28"/>
        <v>13500.031999999999</v>
      </c>
      <c r="V608" s="5"/>
      <c r="W608" s="66">
        <v>2017</v>
      </c>
      <c r="X608" s="47"/>
    </row>
    <row r="609" spans="1:24" s="13" customFormat="1" ht="76.5" x14ac:dyDescent="0.25">
      <c r="A609" s="4" t="s">
        <v>2414</v>
      </c>
      <c r="B609" s="67" t="s">
        <v>779</v>
      </c>
      <c r="C609" s="67" t="s">
        <v>2411</v>
      </c>
      <c r="D609" s="67" t="s">
        <v>1325</v>
      </c>
      <c r="E609" s="67" t="s">
        <v>2412</v>
      </c>
      <c r="F609" s="67" t="s">
        <v>2415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860</v>
      </c>
      <c r="L609" s="67" t="s">
        <v>30</v>
      </c>
      <c r="M609" s="67" t="s">
        <v>32</v>
      </c>
      <c r="N609" s="5" t="s">
        <v>2389</v>
      </c>
      <c r="O609" s="5" t="s">
        <v>1355</v>
      </c>
      <c r="P609" s="8">
        <v>796</v>
      </c>
      <c r="Q609" s="33" t="s">
        <v>232</v>
      </c>
      <c r="R609" s="11">
        <v>10</v>
      </c>
      <c r="S609" s="10">
        <v>120.54</v>
      </c>
      <c r="T609" s="10">
        <f t="shared" si="27"/>
        <v>1205.4000000000001</v>
      </c>
      <c r="U609" s="11">
        <f t="shared" si="28"/>
        <v>1350.0480000000002</v>
      </c>
      <c r="V609" s="5"/>
      <c r="W609" s="66">
        <v>2017</v>
      </c>
      <c r="X609" s="47"/>
    </row>
    <row r="610" spans="1:24" s="13" customFormat="1" ht="76.5" x14ac:dyDescent="0.25">
      <c r="A610" s="4" t="s">
        <v>2416</v>
      </c>
      <c r="B610" s="67" t="s">
        <v>779</v>
      </c>
      <c r="C610" s="67" t="s">
        <v>2417</v>
      </c>
      <c r="D610" s="67" t="s">
        <v>2392</v>
      </c>
      <c r="E610" s="67" t="s">
        <v>2418</v>
      </c>
      <c r="F610" s="67" t="s">
        <v>2419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860</v>
      </c>
      <c r="L610" s="67" t="s">
        <v>30</v>
      </c>
      <c r="M610" s="67" t="s">
        <v>32</v>
      </c>
      <c r="N610" s="5" t="s">
        <v>2389</v>
      </c>
      <c r="O610" s="5" t="s">
        <v>1355</v>
      </c>
      <c r="P610" s="8">
        <v>704</v>
      </c>
      <c r="Q610" s="8" t="s">
        <v>557</v>
      </c>
      <c r="R610" s="11">
        <v>2</v>
      </c>
      <c r="S610" s="10">
        <v>241.07</v>
      </c>
      <c r="T610" s="10">
        <f t="shared" si="27"/>
        <v>482.14</v>
      </c>
      <c r="U610" s="11">
        <f t="shared" si="28"/>
        <v>539.99680000000001</v>
      </c>
      <c r="V610" s="5"/>
      <c r="W610" s="66">
        <v>2017</v>
      </c>
      <c r="X610" s="47"/>
    </row>
    <row r="611" spans="1:24" s="13" customFormat="1" ht="76.5" x14ac:dyDescent="0.25">
      <c r="A611" s="4" t="s">
        <v>2420</v>
      </c>
      <c r="B611" s="67" t="s">
        <v>779</v>
      </c>
      <c r="C611" s="67" t="s">
        <v>1326</v>
      </c>
      <c r="D611" s="67" t="s">
        <v>1327</v>
      </c>
      <c r="E611" s="67" t="s">
        <v>1328</v>
      </c>
      <c r="F611" s="67" t="s">
        <v>2421</v>
      </c>
      <c r="G611" s="67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2389</v>
      </c>
      <c r="O611" s="5" t="s">
        <v>1355</v>
      </c>
      <c r="P611" s="8">
        <v>796</v>
      </c>
      <c r="Q611" s="33" t="s">
        <v>232</v>
      </c>
      <c r="R611" s="11">
        <v>50</v>
      </c>
      <c r="S611" s="10">
        <v>26.79</v>
      </c>
      <c r="T611" s="10">
        <f t="shared" si="27"/>
        <v>1339.5</v>
      </c>
      <c r="U611" s="11">
        <f t="shared" si="28"/>
        <v>1500.2400000000002</v>
      </c>
      <c r="V611" s="5"/>
      <c r="W611" s="66">
        <v>2017</v>
      </c>
      <c r="X611" s="47"/>
    </row>
    <row r="612" spans="1:24" s="13" customFormat="1" ht="76.5" x14ac:dyDescent="0.25">
      <c r="A612" s="4" t="s">
        <v>2422</v>
      </c>
      <c r="B612" s="67" t="s">
        <v>779</v>
      </c>
      <c r="C612" s="67" t="s">
        <v>2423</v>
      </c>
      <c r="D612" s="67" t="s">
        <v>2424</v>
      </c>
      <c r="E612" s="67" t="s">
        <v>2425</v>
      </c>
      <c r="F612" s="67" t="s">
        <v>2426</v>
      </c>
      <c r="G612" s="67" t="s">
        <v>780</v>
      </c>
      <c r="H612" s="67">
        <v>0</v>
      </c>
      <c r="I612" s="67">
        <v>711000000</v>
      </c>
      <c r="J612" s="67" t="s">
        <v>30</v>
      </c>
      <c r="K612" s="7" t="s">
        <v>860</v>
      </c>
      <c r="L612" s="67" t="s">
        <v>30</v>
      </c>
      <c r="M612" s="67" t="s">
        <v>32</v>
      </c>
      <c r="N612" s="5" t="s">
        <v>2389</v>
      </c>
      <c r="O612" s="5" t="s">
        <v>1355</v>
      </c>
      <c r="P612" s="8">
        <v>5111</v>
      </c>
      <c r="Q612" s="47" t="s">
        <v>250</v>
      </c>
      <c r="R612" s="11">
        <v>10</v>
      </c>
      <c r="S612" s="10">
        <v>147.32</v>
      </c>
      <c r="T612" s="10">
        <f t="shared" si="27"/>
        <v>1473.1999999999998</v>
      </c>
      <c r="U612" s="11">
        <f t="shared" si="28"/>
        <v>1649.9839999999999</v>
      </c>
      <c r="V612" s="5"/>
      <c r="W612" s="66">
        <v>2017</v>
      </c>
      <c r="X612" s="47"/>
    </row>
    <row r="613" spans="1:24" s="13" customFormat="1" ht="76.5" x14ac:dyDescent="0.25">
      <c r="A613" s="4" t="s">
        <v>2427</v>
      </c>
      <c r="B613" s="67" t="s">
        <v>779</v>
      </c>
      <c r="C613" s="67" t="s">
        <v>1876</v>
      </c>
      <c r="D613" s="67" t="s">
        <v>1329</v>
      </c>
      <c r="E613" s="67" t="s">
        <v>1877</v>
      </c>
      <c r="F613" s="67" t="s">
        <v>2428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2389</v>
      </c>
      <c r="O613" s="5" t="s">
        <v>1355</v>
      </c>
      <c r="P613" s="8">
        <v>796</v>
      </c>
      <c r="Q613" s="33" t="s">
        <v>232</v>
      </c>
      <c r="R613" s="11">
        <v>10</v>
      </c>
      <c r="S613" s="10">
        <v>174.1</v>
      </c>
      <c r="T613" s="10">
        <f t="shared" si="27"/>
        <v>1741</v>
      </c>
      <c r="U613" s="11">
        <f t="shared" si="28"/>
        <v>1949.92</v>
      </c>
      <c r="V613" s="5"/>
      <c r="W613" s="66">
        <v>2017</v>
      </c>
      <c r="X613" s="47"/>
    </row>
    <row r="614" spans="1:24" s="13" customFormat="1" ht="76.5" x14ac:dyDescent="0.25">
      <c r="A614" s="4" t="s">
        <v>2429</v>
      </c>
      <c r="B614" s="67" t="s">
        <v>779</v>
      </c>
      <c r="C614" s="67" t="s">
        <v>2430</v>
      </c>
      <c r="D614" s="67" t="s">
        <v>2431</v>
      </c>
      <c r="E614" s="67" t="s">
        <v>2432</v>
      </c>
      <c r="F614" s="67" t="s">
        <v>2433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30</v>
      </c>
      <c r="M614" s="67" t="s">
        <v>32</v>
      </c>
      <c r="N614" s="5" t="s">
        <v>2389</v>
      </c>
      <c r="O614" s="5" t="s">
        <v>1355</v>
      </c>
      <c r="P614" s="8">
        <v>5111</v>
      </c>
      <c r="Q614" s="8" t="s">
        <v>250</v>
      </c>
      <c r="R614" s="11">
        <v>30</v>
      </c>
      <c r="S614" s="10">
        <v>254.46</v>
      </c>
      <c r="T614" s="10">
        <f t="shared" si="27"/>
        <v>7633.8</v>
      </c>
      <c r="U614" s="11">
        <f t="shared" si="28"/>
        <v>8549.8560000000016</v>
      </c>
      <c r="V614" s="5"/>
      <c r="W614" s="66">
        <v>2017</v>
      </c>
      <c r="X614" s="47"/>
    </row>
    <row r="615" spans="1:24" s="13" customFormat="1" ht="76.5" x14ac:dyDescent="0.25">
      <c r="A615" s="4" t="s">
        <v>2434</v>
      </c>
      <c r="B615" s="67" t="s">
        <v>779</v>
      </c>
      <c r="C615" s="67" t="s">
        <v>2435</v>
      </c>
      <c r="D615" s="67" t="s">
        <v>2436</v>
      </c>
      <c r="E615" s="67" t="s">
        <v>2437</v>
      </c>
      <c r="F615" s="67" t="s">
        <v>2438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2389</v>
      </c>
      <c r="O615" s="5" t="s">
        <v>1355</v>
      </c>
      <c r="P615" s="8">
        <v>704</v>
      </c>
      <c r="Q615" s="8" t="s">
        <v>557</v>
      </c>
      <c r="R615" s="11">
        <v>3</v>
      </c>
      <c r="S615" s="10">
        <v>727.68</v>
      </c>
      <c r="T615" s="10">
        <f t="shared" si="27"/>
        <v>2183.04</v>
      </c>
      <c r="U615" s="11">
        <f t="shared" si="28"/>
        <v>2445.0048000000002</v>
      </c>
      <c r="V615" s="5"/>
      <c r="W615" s="66">
        <v>2017</v>
      </c>
      <c r="X615" s="47"/>
    </row>
    <row r="616" spans="1:24" s="13" customFormat="1" ht="76.5" x14ac:dyDescent="0.25">
      <c r="A616" s="4" t="s">
        <v>2439</v>
      </c>
      <c r="B616" s="67" t="s">
        <v>779</v>
      </c>
      <c r="C616" s="67" t="s">
        <v>2440</v>
      </c>
      <c r="D616" s="67" t="s">
        <v>2436</v>
      </c>
      <c r="E616" s="67" t="s">
        <v>2437</v>
      </c>
      <c r="F616" s="67" t="s">
        <v>2441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2389</v>
      </c>
      <c r="O616" s="5" t="s">
        <v>1355</v>
      </c>
      <c r="P616" s="8">
        <v>796</v>
      </c>
      <c r="Q616" s="33" t="s">
        <v>232</v>
      </c>
      <c r="R616" s="11">
        <v>5</v>
      </c>
      <c r="S616" s="10">
        <v>174.11</v>
      </c>
      <c r="T616" s="10">
        <f t="shared" si="27"/>
        <v>870.55000000000007</v>
      </c>
      <c r="U616" s="11">
        <f t="shared" si="28"/>
        <v>975.01600000000019</v>
      </c>
      <c r="V616" s="5"/>
      <c r="W616" s="66">
        <v>2017</v>
      </c>
      <c r="X616" s="47"/>
    </row>
    <row r="617" spans="1:24" s="13" customFormat="1" ht="76.5" x14ac:dyDescent="0.25">
      <c r="A617" s="4" t="s">
        <v>2442</v>
      </c>
      <c r="B617" s="67" t="s">
        <v>779</v>
      </c>
      <c r="C617" s="67" t="s">
        <v>2443</v>
      </c>
      <c r="D617" s="67" t="s">
        <v>2436</v>
      </c>
      <c r="E617" s="67" t="s">
        <v>2444</v>
      </c>
      <c r="F617" s="67" t="s">
        <v>2445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2389</v>
      </c>
      <c r="O617" s="5" t="s">
        <v>1355</v>
      </c>
      <c r="P617" s="8">
        <v>704</v>
      </c>
      <c r="Q617" s="8" t="s">
        <v>557</v>
      </c>
      <c r="R617" s="11">
        <v>3</v>
      </c>
      <c r="S617" s="10">
        <v>928.57</v>
      </c>
      <c r="T617" s="10">
        <f t="shared" si="27"/>
        <v>2785.71</v>
      </c>
      <c r="U617" s="11">
        <f t="shared" si="28"/>
        <v>3119.9952000000003</v>
      </c>
      <c r="V617" s="5"/>
      <c r="W617" s="66">
        <v>2017</v>
      </c>
      <c r="X617" s="47"/>
    </row>
    <row r="618" spans="1:24" s="13" customFormat="1" ht="76.5" x14ac:dyDescent="0.25">
      <c r="A618" s="4" t="s">
        <v>2446</v>
      </c>
      <c r="B618" s="67" t="s">
        <v>779</v>
      </c>
      <c r="C618" s="67" t="s">
        <v>2447</v>
      </c>
      <c r="D618" s="67" t="s">
        <v>2448</v>
      </c>
      <c r="E618" s="67" t="s">
        <v>2449</v>
      </c>
      <c r="F618" s="67" t="s">
        <v>2450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2389</v>
      </c>
      <c r="O618" s="5" t="s">
        <v>1355</v>
      </c>
      <c r="P618" s="8">
        <v>796</v>
      </c>
      <c r="Q618" s="33" t="s">
        <v>232</v>
      </c>
      <c r="R618" s="11">
        <v>20</v>
      </c>
      <c r="S618" s="10">
        <v>388.39</v>
      </c>
      <c r="T618" s="10">
        <f t="shared" si="27"/>
        <v>7767.7999999999993</v>
      </c>
      <c r="U618" s="11">
        <f t="shared" si="28"/>
        <v>8699.9359999999997</v>
      </c>
      <c r="V618" s="5"/>
      <c r="W618" s="66">
        <v>2017</v>
      </c>
      <c r="X618" s="47"/>
    </row>
    <row r="619" spans="1:24" s="13" customFormat="1" ht="76.5" x14ac:dyDescent="0.25">
      <c r="A619" s="4" t="s">
        <v>2451</v>
      </c>
      <c r="B619" s="67" t="s">
        <v>779</v>
      </c>
      <c r="C619" s="67" t="s">
        <v>2452</v>
      </c>
      <c r="D619" s="67" t="s">
        <v>2453</v>
      </c>
      <c r="E619" s="67" t="s">
        <v>2454</v>
      </c>
      <c r="F619" s="67" t="s">
        <v>2455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2389</v>
      </c>
      <c r="O619" s="5" t="s">
        <v>1355</v>
      </c>
      <c r="P619" s="8">
        <v>796</v>
      </c>
      <c r="Q619" s="33" t="s">
        <v>232</v>
      </c>
      <c r="R619" s="11">
        <v>2</v>
      </c>
      <c r="S619" s="10">
        <v>575.89</v>
      </c>
      <c r="T619" s="10">
        <f t="shared" si="27"/>
        <v>1151.78</v>
      </c>
      <c r="U619" s="11">
        <f t="shared" si="28"/>
        <v>1289.9936</v>
      </c>
      <c r="V619" s="5"/>
      <c r="W619" s="66">
        <v>2017</v>
      </c>
      <c r="X619" s="47"/>
    </row>
    <row r="620" spans="1:24" s="13" customFormat="1" ht="76.5" x14ac:dyDescent="0.25">
      <c r="A620" s="4" t="s">
        <v>2456</v>
      </c>
      <c r="B620" s="67" t="s">
        <v>779</v>
      </c>
      <c r="C620" s="67" t="s">
        <v>2457</v>
      </c>
      <c r="D620" s="67" t="s">
        <v>1331</v>
      </c>
      <c r="E620" s="67" t="s">
        <v>2458</v>
      </c>
      <c r="F620" s="67" t="s">
        <v>2459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2389</v>
      </c>
      <c r="O620" s="5" t="s">
        <v>1355</v>
      </c>
      <c r="P620" s="8">
        <v>778</v>
      </c>
      <c r="Q620" s="8" t="s">
        <v>228</v>
      </c>
      <c r="R620" s="11">
        <v>7</v>
      </c>
      <c r="S620" s="10">
        <v>1071.43</v>
      </c>
      <c r="T620" s="10">
        <f t="shared" si="27"/>
        <v>7500.01</v>
      </c>
      <c r="U620" s="11">
        <f t="shared" si="28"/>
        <v>8400.0112000000008</v>
      </c>
      <c r="V620" s="5"/>
      <c r="W620" s="66">
        <v>2017</v>
      </c>
      <c r="X620" s="47"/>
    </row>
    <row r="621" spans="1:24" s="13" customFormat="1" ht="76.5" x14ac:dyDescent="0.25">
      <c r="A621" s="4" t="s">
        <v>2460</v>
      </c>
      <c r="B621" s="67" t="s">
        <v>779</v>
      </c>
      <c r="C621" s="67" t="s">
        <v>1879</v>
      </c>
      <c r="D621" s="67" t="s">
        <v>1880</v>
      </c>
      <c r="E621" s="67" t="s">
        <v>1881</v>
      </c>
      <c r="F621" s="67" t="s">
        <v>2461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2389</v>
      </c>
      <c r="O621" s="5" t="s">
        <v>1355</v>
      </c>
      <c r="P621" s="8">
        <v>796</v>
      </c>
      <c r="Q621" s="33" t="s">
        <v>232</v>
      </c>
      <c r="R621" s="11">
        <v>10</v>
      </c>
      <c r="S621" s="10">
        <v>53.57</v>
      </c>
      <c r="T621" s="10">
        <f t="shared" si="27"/>
        <v>535.70000000000005</v>
      </c>
      <c r="U621" s="11">
        <f t="shared" si="28"/>
        <v>599.98400000000015</v>
      </c>
      <c r="V621" s="5"/>
      <c r="W621" s="66">
        <v>2017</v>
      </c>
      <c r="X621" s="47"/>
    </row>
    <row r="622" spans="1:24" s="13" customFormat="1" ht="76.5" x14ac:dyDescent="0.25">
      <c r="A622" s="4" t="s">
        <v>2462</v>
      </c>
      <c r="B622" s="67" t="s">
        <v>779</v>
      </c>
      <c r="C622" s="67" t="s">
        <v>2463</v>
      </c>
      <c r="D622" s="67" t="s">
        <v>2464</v>
      </c>
      <c r="E622" s="67" t="s">
        <v>2465</v>
      </c>
      <c r="F622" s="67" t="s">
        <v>2466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2389</v>
      </c>
      <c r="O622" s="5" t="s">
        <v>1355</v>
      </c>
      <c r="P622" s="8">
        <v>796</v>
      </c>
      <c r="Q622" s="33" t="s">
        <v>232</v>
      </c>
      <c r="R622" s="11">
        <v>5</v>
      </c>
      <c r="S622" s="10">
        <v>3450.89</v>
      </c>
      <c r="T622" s="10">
        <f t="shared" si="27"/>
        <v>17254.45</v>
      </c>
      <c r="U622" s="11">
        <f t="shared" si="28"/>
        <v>19324.984000000004</v>
      </c>
      <c r="V622" s="5"/>
      <c r="W622" s="66">
        <v>2017</v>
      </c>
      <c r="X622" s="47"/>
    </row>
    <row r="623" spans="1:24" s="13" customFormat="1" ht="76.5" x14ac:dyDescent="0.25">
      <c r="A623" s="4" t="s">
        <v>2467</v>
      </c>
      <c r="B623" s="67" t="s">
        <v>779</v>
      </c>
      <c r="C623" s="67" t="s">
        <v>2468</v>
      </c>
      <c r="D623" s="67" t="s">
        <v>2469</v>
      </c>
      <c r="E623" s="67" t="s">
        <v>1370</v>
      </c>
      <c r="F623" s="67" t="s">
        <v>2470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2389</v>
      </c>
      <c r="O623" s="5" t="s">
        <v>1355</v>
      </c>
      <c r="P623" s="8">
        <v>796</v>
      </c>
      <c r="Q623" s="33" t="s">
        <v>232</v>
      </c>
      <c r="R623" s="11">
        <v>5</v>
      </c>
      <c r="S623" s="10">
        <v>785.71</v>
      </c>
      <c r="T623" s="10">
        <f t="shared" si="27"/>
        <v>3928.55</v>
      </c>
      <c r="U623" s="11">
        <f t="shared" si="28"/>
        <v>4399.9760000000006</v>
      </c>
      <c r="V623" s="5"/>
      <c r="W623" s="66">
        <v>2017</v>
      </c>
      <c r="X623" s="47"/>
    </row>
    <row r="624" spans="1:24" s="13" customFormat="1" ht="76.5" x14ac:dyDescent="0.25">
      <c r="A624" s="4" t="s">
        <v>2471</v>
      </c>
      <c r="B624" s="67" t="s">
        <v>779</v>
      </c>
      <c r="C624" s="67" t="s">
        <v>2468</v>
      </c>
      <c r="D624" s="67" t="s">
        <v>2469</v>
      </c>
      <c r="E624" s="67" t="s">
        <v>1370</v>
      </c>
      <c r="F624" s="67" t="s">
        <v>2472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2389</v>
      </c>
      <c r="O624" s="5" t="s">
        <v>1355</v>
      </c>
      <c r="P624" s="8">
        <v>796</v>
      </c>
      <c r="Q624" s="33" t="s">
        <v>232</v>
      </c>
      <c r="R624" s="11">
        <v>5</v>
      </c>
      <c r="S624" s="10">
        <v>1160.71</v>
      </c>
      <c r="T624" s="10">
        <f t="shared" si="27"/>
        <v>5803.55</v>
      </c>
      <c r="U624" s="11">
        <f t="shared" si="28"/>
        <v>6499.9760000000006</v>
      </c>
      <c r="V624" s="5"/>
      <c r="W624" s="66">
        <v>2017</v>
      </c>
      <c r="X624" s="47"/>
    </row>
    <row r="625" spans="1:24" s="13" customFormat="1" ht="76.5" x14ac:dyDescent="0.25">
      <c r="A625" s="4" t="s">
        <v>2473</v>
      </c>
      <c r="B625" s="67" t="s">
        <v>779</v>
      </c>
      <c r="C625" s="67" t="s">
        <v>2474</v>
      </c>
      <c r="D625" s="67" t="s">
        <v>1333</v>
      </c>
      <c r="E625" s="67" t="s">
        <v>2475</v>
      </c>
      <c r="F625" s="67" t="s">
        <v>2476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2389</v>
      </c>
      <c r="O625" s="5" t="s">
        <v>1355</v>
      </c>
      <c r="P625" s="8">
        <v>796</v>
      </c>
      <c r="Q625" s="33" t="s">
        <v>232</v>
      </c>
      <c r="R625" s="11">
        <v>10</v>
      </c>
      <c r="S625" s="10">
        <v>441.96</v>
      </c>
      <c r="T625" s="10">
        <f t="shared" si="27"/>
        <v>4419.5999999999995</v>
      </c>
      <c r="U625" s="11">
        <f t="shared" si="28"/>
        <v>4949.9520000000002</v>
      </c>
      <c r="V625" s="5"/>
      <c r="W625" s="66">
        <v>2017</v>
      </c>
      <c r="X625" s="47"/>
    </row>
    <row r="626" spans="1:24" s="13" customFormat="1" ht="76.5" x14ac:dyDescent="0.25">
      <c r="A626" s="4" t="s">
        <v>2477</v>
      </c>
      <c r="B626" s="67" t="s">
        <v>779</v>
      </c>
      <c r="C626" s="67" t="s">
        <v>2478</v>
      </c>
      <c r="D626" s="67" t="s">
        <v>1333</v>
      </c>
      <c r="E626" s="67" t="s">
        <v>2479</v>
      </c>
      <c r="F626" s="67" t="s">
        <v>2480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2389</v>
      </c>
      <c r="O626" s="5" t="s">
        <v>1355</v>
      </c>
      <c r="P626" s="8">
        <v>796</v>
      </c>
      <c r="Q626" s="33" t="s">
        <v>232</v>
      </c>
      <c r="R626" s="11">
        <v>30</v>
      </c>
      <c r="S626" s="10">
        <v>75.89</v>
      </c>
      <c r="T626" s="10">
        <f t="shared" si="27"/>
        <v>2276.6999999999998</v>
      </c>
      <c r="U626" s="11">
        <f t="shared" si="28"/>
        <v>2549.904</v>
      </c>
      <c r="V626" s="5"/>
      <c r="W626" s="66">
        <v>2017</v>
      </c>
      <c r="X626" s="47"/>
    </row>
    <row r="627" spans="1:24" s="13" customFormat="1" ht="76.5" x14ac:dyDescent="0.25">
      <c r="A627" s="4" t="s">
        <v>2481</v>
      </c>
      <c r="B627" s="67" t="s">
        <v>779</v>
      </c>
      <c r="C627" s="67" t="s">
        <v>1390</v>
      </c>
      <c r="D627" s="67" t="s">
        <v>1391</v>
      </c>
      <c r="E627" s="67" t="s">
        <v>1392</v>
      </c>
      <c r="F627" s="67" t="s">
        <v>2482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100</v>
      </c>
      <c r="S627" s="10">
        <v>35.71</v>
      </c>
      <c r="T627" s="10">
        <f t="shared" si="27"/>
        <v>3571</v>
      </c>
      <c r="U627" s="11">
        <f t="shared" si="28"/>
        <v>3999.5200000000004</v>
      </c>
      <c r="V627" s="5"/>
      <c r="W627" s="66">
        <v>2017</v>
      </c>
      <c r="X627" s="47"/>
    </row>
    <row r="628" spans="1:24" s="13" customFormat="1" ht="76.5" x14ac:dyDescent="0.25">
      <c r="A628" s="4" t="s">
        <v>2483</v>
      </c>
      <c r="B628" s="67" t="s">
        <v>779</v>
      </c>
      <c r="C628" s="67" t="s">
        <v>2484</v>
      </c>
      <c r="D628" s="67" t="s">
        <v>2485</v>
      </c>
      <c r="E628" s="67" t="s">
        <v>2486</v>
      </c>
      <c r="F628" s="67" t="s">
        <v>2487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2389</v>
      </c>
      <c r="O628" s="5" t="s">
        <v>1355</v>
      </c>
      <c r="P628" s="8">
        <v>796</v>
      </c>
      <c r="Q628" s="33" t="s">
        <v>232</v>
      </c>
      <c r="R628" s="11">
        <v>1</v>
      </c>
      <c r="S628" s="10">
        <v>580.36</v>
      </c>
      <c r="T628" s="10">
        <f t="shared" si="27"/>
        <v>580.36</v>
      </c>
      <c r="U628" s="11">
        <f t="shared" si="28"/>
        <v>650.00320000000011</v>
      </c>
      <c r="V628" s="5"/>
      <c r="W628" s="66">
        <v>2017</v>
      </c>
      <c r="X628" s="47"/>
    </row>
    <row r="629" spans="1:24" s="13" customFormat="1" ht="76.5" x14ac:dyDescent="0.25">
      <c r="A629" s="4" t="s">
        <v>2488</v>
      </c>
      <c r="B629" s="67" t="s">
        <v>779</v>
      </c>
      <c r="C629" s="67" t="s">
        <v>1368</v>
      </c>
      <c r="D629" s="67" t="s">
        <v>1369</v>
      </c>
      <c r="E629" s="67" t="s">
        <v>1370</v>
      </c>
      <c r="F629" s="67" t="s">
        <v>2489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2389</v>
      </c>
      <c r="O629" s="5" t="s">
        <v>1355</v>
      </c>
      <c r="P629" s="8">
        <v>796</v>
      </c>
      <c r="Q629" s="33" t="s">
        <v>232</v>
      </c>
      <c r="R629" s="11">
        <v>5</v>
      </c>
      <c r="S629" s="10">
        <v>428.57</v>
      </c>
      <c r="T629" s="10">
        <f t="shared" si="27"/>
        <v>2142.85</v>
      </c>
      <c r="U629" s="11">
        <f t="shared" si="28"/>
        <v>2399.9920000000002</v>
      </c>
      <c r="V629" s="5"/>
      <c r="W629" s="66">
        <v>2017</v>
      </c>
      <c r="X629" s="47"/>
    </row>
    <row r="630" spans="1:24" s="13" customFormat="1" ht="76.5" x14ac:dyDescent="0.25">
      <c r="A630" s="4" t="s">
        <v>2490</v>
      </c>
      <c r="B630" s="67" t="s">
        <v>779</v>
      </c>
      <c r="C630" s="67" t="s">
        <v>1368</v>
      </c>
      <c r="D630" s="67" t="s">
        <v>1369</v>
      </c>
      <c r="E630" s="67" t="s">
        <v>1370</v>
      </c>
      <c r="F630" s="67" t="s">
        <v>2491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5</v>
      </c>
      <c r="S630" s="10">
        <v>308.04000000000002</v>
      </c>
      <c r="T630" s="10">
        <f t="shared" si="27"/>
        <v>1540.2</v>
      </c>
      <c r="U630" s="11">
        <f t="shared" si="28"/>
        <v>1725.0240000000001</v>
      </c>
      <c r="V630" s="5"/>
      <c r="W630" s="66">
        <v>2017</v>
      </c>
      <c r="X630" s="47"/>
    </row>
    <row r="631" spans="1:24" s="13" customFormat="1" ht="76.5" x14ac:dyDescent="0.25">
      <c r="A631" s="4" t="s">
        <v>2492</v>
      </c>
      <c r="B631" s="67" t="s">
        <v>779</v>
      </c>
      <c r="C631" s="67" t="s">
        <v>2493</v>
      </c>
      <c r="D631" s="67" t="s">
        <v>2494</v>
      </c>
      <c r="E631" s="67" t="s">
        <v>2495</v>
      </c>
      <c r="F631" s="67" t="s">
        <v>2496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5</v>
      </c>
      <c r="S631" s="10">
        <v>799.11</v>
      </c>
      <c r="T631" s="10">
        <f t="shared" si="27"/>
        <v>3995.55</v>
      </c>
      <c r="U631" s="11">
        <f t="shared" si="28"/>
        <v>4475.0160000000005</v>
      </c>
      <c r="V631" s="5"/>
      <c r="W631" s="66">
        <v>2017</v>
      </c>
      <c r="X631" s="47"/>
    </row>
    <row r="632" spans="1:24" s="13" customFormat="1" ht="76.5" x14ac:dyDescent="0.25">
      <c r="A632" s="4" t="s">
        <v>2497</v>
      </c>
      <c r="B632" s="67" t="s">
        <v>779</v>
      </c>
      <c r="C632" s="67" t="s">
        <v>2498</v>
      </c>
      <c r="D632" s="67" t="s">
        <v>2494</v>
      </c>
      <c r="E632" s="67" t="s">
        <v>2499</v>
      </c>
      <c r="F632" s="67" t="s">
        <v>2496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5</v>
      </c>
      <c r="S632" s="10">
        <v>687.5</v>
      </c>
      <c r="T632" s="10">
        <f t="shared" si="27"/>
        <v>3437.5</v>
      </c>
      <c r="U632" s="11">
        <f t="shared" si="28"/>
        <v>3850.0000000000005</v>
      </c>
      <c r="V632" s="5"/>
      <c r="W632" s="66">
        <v>2017</v>
      </c>
      <c r="X632" s="47"/>
    </row>
    <row r="633" spans="1:24" s="13" customFormat="1" ht="89.25" x14ac:dyDescent="0.25">
      <c r="A633" s="4" t="s">
        <v>2500</v>
      </c>
      <c r="B633" s="67" t="s">
        <v>779</v>
      </c>
      <c r="C633" s="67" t="s">
        <v>2501</v>
      </c>
      <c r="D633" s="67" t="s">
        <v>2502</v>
      </c>
      <c r="E633" s="67" t="s">
        <v>2503</v>
      </c>
      <c r="F633" s="67" t="s">
        <v>2504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2</v>
      </c>
      <c r="S633" s="10">
        <v>303.57</v>
      </c>
      <c r="T633" s="10">
        <f t="shared" si="27"/>
        <v>607.14</v>
      </c>
      <c r="U633" s="11">
        <f t="shared" si="28"/>
        <v>679.99680000000001</v>
      </c>
      <c r="V633" s="5"/>
      <c r="W633" s="66">
        <v>2017</v>
      </c>
      <c r="X633" s="47"/>
    </row>
    <row r="634" spans="1:24" s="13" customFormat="1" ht="76.5" x14ac:dyDescent="0.25">
      <c r="A634" s="4" t="s">
        <v>2505</v>
      </c>
      <c r="B634" s="67" t="s">
        <v>779</v>
      </c>
      <c r="C634" s="67" t="s">
        <v>2506</v>
      </c>
      <c r="D634" s="67" t="s">
        <v>2507</v>
      </c>
      <c r="E634" s="67" t="s">
        <v>2508</v>
      </c>
      <c r="F634" s="67" t="s">
        <v>2509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1</v>
      </c>
      <c r="S634" s="10">
        <v>36517.86</v>
      </c>
      <c r="T634" s="10">
        <f t="shared" si="27"/>
        <v>36517.86</v>
      </c>
      <c r="U634" s="11">
        <f t="shared" si="28"/>
        <v>40900.003200000006</v>
      </c>
      <c r="V634" s="5"/>
      <c r="W634" s="66">
        <v>2017</v>
      </c>
      <c r="X634" s="47"/>
    </row>
    <row r="635" spans="1:24" s="13" customFormat="1" ht="76.5" x14ac:dyDescent="0.25">
      <c r="A635" s="4" t="s">
        <v>2510</v>
      </c>
      <c r="B635" s="67" t="s">
        <v>779</v>
      </c>
      <c r="C635" s="67" t="s">
        <v>2511</v>
      </c>
      <c r="D635" s="67" t="s">
        <v>2512</v>
      </c>
      <c r="E635" s="67" t="s">
        <v>2513</v>
      </c>
      <c r="F635" s="67" t="s">
        <v>2514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2</v>
      </c>
      <c r="S635" s="10">
        <v>4732.1400000000003</v>
      </c>
      <c r="T635" s="10">
        <f t="shared" si="27"/>
        <v>9464.2800000000007</v>
      </c>
      <c r="U635" s="11">
        <f t="shared" si="28"/>
        <v>10599.993600000002</v>
      </c>
      <c r="V635" s="5"/>
      <c r="W635" s="66">
        <v>2017</v>
      </c>
      <c r="X635" s="47"/>
    </row>
    <row r="636" spans="1:24" s="13" customFormat="1" ht="76.5" x14ac:dyDescent="0.25">
      <c r="A636" s="4" t="s">
        <v>2515</v>
      </c>
      <c r="B636" s="67" t="s">
        <v>779</v>
      </c>
      <c r="C636" s="67" t="s">
        <v>2516</v>
      </c>
      <c r="D636" s="67" t="s">
        <v>647</v>
      </c>
      <c r="E636" s="67" t="s">
        <v>1365</v>
      </c>
      <c r="F636" s="67" t="s">
        <v>2517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20</v>
      </c>
      <c r="S636" s="10">
        <v>98.21</v>
      </c>
      <c r="T636" s="10">
        <f t="shared" si="27"/>
        <v>1964.1999999999998</v>
      </c>
      <c r="U636" s="11">
        <f t="shared" si="28"/>
        <v>2199.904</v>
      </c>
      <c r="V636" s="5"/>
      <c r="W636" s="66">
        <v>2017</v>
      </c>
      <c r="X636" s="47"/>
    </row>
    <row r="637" spans="1:24" s="13" customFormat="1" ht="76.5" x14ac:dyDescent="0.25">
      <c r="A637" s="4" t="s">
        <v>2518</v>
      </c>
      <c r="B637" s="67" t="s">
        <v>779</v>
      </c>
      <c r="C637" s="67" t="s">
        <v>2519</v>
      </c>
      <c r="D637" s="67" t="s">
        <v>1385</v>
      </c>
      <c r="E637" s="67" t="s">
        <v>2520</v>
      </c>
      <c r="F637" s="67" t="s">
        <v>2521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2389</v>
      </c>
      <c r="O637" s="5" t="s">
        <v>1355</v>
      </c>
      <c r="P637" s="8">
        <v>796</v>
      </c>
      <c r="Q637" s="33" t="s">
        <v>232</v>
      </c>
      <c r="R637" s="11">
        <v>9</v>
      </c>
      <c r="S637" s="10">
        <v>5223.21</v>
      </c>
      <c r="T637" s="10">
        <f t="shared" si="27"/>
        <v>47008.89</v>
      </c>
      <c r="U637" s="11">
        <f t="shared" si="28"/>
        <v>52649.956800000007</v>
      </c>
      <c r="V637" s="5"/>
      <c r="W637" s="66">
        <v>2017</v>
      </c>
      <c r="X637" s="47"/>
    </row>
    <row r="638" spans="1:24" s="13" customFormat="1" ht="76.5" x14ac:dyDescent="0.25">
      <c r="A638" s="4" t="s">
        <v>2522</v>
      </c>
      <c r="B638" s="67" t="s">
        <v>779</v>
      </c>
      <c r="C638" s="67" t="s">
        <v>2523</v>
      </c>
      <c r="D638" s="67" t="s">
        <v>1377</v>
      </c>
      <c r="E638" s="67" t="s">
        <v>2524</v>
      </c>
      <c r="F638" s="67" t="s">
        <v>2525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3</v>
      </c>
      <c r="S638" s="10">
        <v>142.86000000000001</v>
      </c>
      <c r="T638" s="10">
        <f t="shared" si="27"/>
        <v>428.58000000000004</v>
      </c>
      <c r="U638" s="11">
        <f t="shared" si="28"/>
        <v>480.00960000000009</v>
      </c>
      <c r="V638" s="5"/>
      <c r="W638" s="66">
        <v>2017</v>
      </c>
      <c r="X638" s="47"/>
    </row>
    <row r="639" spans="1:24" s="13" customFormat="1" ht="76.5" x14ac:dyDescent="0.25">
      <c r="A639" s="4" t="s">
        <v>2526</v>
      </c>
      <c r="B639" s="67" t="s">
        <v>779</v>
      </c>
      <c r="C639" s="67" t="s">
        <v>2527</v>
      </c>
      <c r="D639" s="67" t="s">
        <v>647</v>
      </c>
      <c r="E639" s="67" t="s">
        <v>2528</v>
      </c>
      <c r="F639" s="67" t="s">
        <v>2529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10</v>
      </c>
      <c r="S639" s="10">
        <v>245.54</v>
      </c>
      <c r="T639" s="10">
        <f t="shared" si="27"/>
        <v>2455.4</v>
      </c>
      <c r="U639" s="11">
        <f t="shared" si="28"/>
        <v>2750.0480000000002</v>
      </c>
      <c r="V639" s="5"/>
      <c r="W639" s="66">
        <v>2017</v>
      </c>
      <c r="X639" s="47"/>
    </row>
    <row r="640" spans="1:24" s="13" customFormat="1" ht="76.5" x14ac:dyDescent="0.25">
      <c r="A640" s="4" t="s">
        <v>2530</v>
      </c>
      <c r="B640" s="67" t="s">
        <v>779</v>
      </c>
      <c r="C640" s="67" t="s">
        <v>2527</v>
      </c>
      <c r="D640" s="67" t="s">
        <v>647</v>
      </c>
      <c r="E640" s="67" t="s">
        <v>2528</v>
      </c>
      <c r="F640" s="67" t="s">
        <v>2531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5" t="s">
        <v>2389</v>
      </c>
      <c r="O640" s="5" t="s">
        <v>1355</v>
      </c>
      <c r="P640" s="8">
        <v>796</v>
      </c>
      <c r="Q640" s="33" t="s">
        <v>232</v>
      </c>
      <c r="R640" s="11">
        <v>10</v>
      </c>
      <c r="S640" s="10">
        <v>383.93</v>
      </c>
      <c r="T640" s="10">
        <f t="shared" si="27"/>
        <v>3839.3</v>
      </c>
      <c r="U640" s="11">
        <f t="shared" si="28"/>
        <v>4300.0160000000005</v>
      </c>
      <c r="V640" s="5"/>
      <c r="W640" s="66">
        <v>2017</v>
      </c>
      <c r="X640" s="47"/>
    </row>
    <row r="641" spans="1:24" s="13" customFormat="1" ht="76.5" x14ac:dyDescent="0.25">
      <c r="A641" s="4" t="s">
        <v>2532</v>
      </c>
      <c r="B641" s="67" t="s">
        <v>779</v>
      </c>
      <c r="C641" s="67" t="s">
        <v>2527</v>
      </c>
      <c r="D641" s="67" t="s">
        <v>647</v>
      </c>
      <c r="E641" s="67" t="s">
        <v>2528</v>
      </c>
      <c r="F641" s="67" t="s">
        <v>2533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5" t="s">
        <v>2389</v>
      </c>
      <c r="O641" s="5" t="s">
        <v>1355</v>
      </c>
      <c r="P641" s="8">
        <v>796</v>
      </c>
      <c r="Q641" s="33" t="s">
        <v>232</v>
      </c>
      <c r="R641" s="11">
        <v>10</v>
      </c>
      <c r="S641" s="10">
        <v>392.86</v>
      </c>
      <c r="T641" s="10">
        <f t="shared" si="27"/>
        <v>3928.6000000000004</v>
      </c>
      <c r="U641" s="11">
        <f t="shared" si="28"/>
        <v>4400.0320000000011</v>
      </c>
      <c r="V641" s="5"/>
      <c r="W641" s="66">
        <v>2017</v>
      </c>
      <c r="X641" s="47"/>
    </row>
    <row r="642" spans="1:24" s="13" customFormat="1" ht="76.5" x14ac:dyDescent="0.25">
      <c r="A642" s="4" t="s">
        <v>2534</v>
      </c>
      <c r="B642" s="67" t="s">
        <v>779</v>
      </c>
      <c r="C642" s="67" t="s">
        <v>2527</v>
      </c>
      <c r="D642" s="67" t="s">
        <v>647</v>
      </c>
      <c r="E642" s="67" t="s">
        <v>2528</v>
      </c>
      <c r="F642" s="67" t="s">
        <v>2535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5" t="s">
        <v>2389</v>
      </c>
      <c r="O642" s="5" t="s">
        <v>1355</v>
      </c>
      <c r="P642" s="8">
        <v>796</v>
      </c>
      <c r="Q642" s="33" t="s">
        <v>232</v>
      </c>
      <c r="R642" s="11">
        <v>10</v>
      </c>
      <c r="S642" s="10">
        <v>491.07</v>
      </c>
      <c r="T642" s="10">
        <f t="shared" si="27"/>
        <v>4910.7</v>
      </c>
      <c r="U642" s="11">
        <f t="shared" si="28"/>
        <v>5499.9840000000004</v>
      </c>
      <c r="V642" s="5"/>
      <c r="W642" s="66">
        <v>2017</v>
      </c>
      <c r="X642" s="47"/>
    </row>
    <row r="643" spans="1:24" s="13" customFormat="1" ht="76.5" x14ac:dyDescent="0.25">
      <c r="A643" s="4" t="s">
        <v>2536</v>
      </c>
      <c r="B643" s="67" t="s">
        <v>779</v>
      </c>
      <c r="C643" s="67" t="s">
        <v>2537</v>
      </c>
      <c r="D643" s="67" t="s">
        <v>2538</v>
      </c>
      <c r="E643" s="67" t="s">
        <v>2539</v>
      </c>
      <c r="F643" s="67" t="s">
        <v>2540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5" t="s">
        <v>2389</v>
      </c>
      <c r="O643" s="5" t="s">
        <v>1355</v>
      </c>
      <c r="P643" s="8">
        <v>796</v>
      </c>
      <c r="Q643" s="33" t="s">
        <v>232</v>
      </c>
      <c r="R643" s="11">
        <v>50</v>
      </c>
      <c r="S643" s="10">
        <v>8.93</v>
      </c>
      <c r="T643" s="10">
        <f t="shared" si="27"/>
        <v>446.5</v>
      </c>
      <c r="U643" s="11">
        <f t="shared" si="28"/>
        <v>500.08000000000004</v>
      </c>
      <c r="V643" s="5"/>
      <c r="W643" s="66">
        <v>2017</v>
      </c>
      <c r="X643" s="47"/>
    </row>
    <row r="644" spans="1:24" s="13" customFormat="1" ht="76.5" x14ac:dyDescent="0.25">
      <c r="A644" s="4" t="s">
        <v>2541</v>
      </c>
      <c r="B644" s="67" t="s">
        <v>779</v>
      </c>
      <c r="C644" s="67" t="s">
        <v>2542</v>
      </c>
      <c r="D644" s="67" t="s">
        <v>1388</v>
      </c>
      <c r="E644" s="67" t="s">
        <v>2543</v>
      </c>
      <c r="F644" s="67" t="s">
        <v>2544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5" t="s">
        <v>2389</v>
      </c>
      <c r="O644" s="5" t="s">
        <v>1355</v>
      </c>
      <c r="P644" s="8">
        <v>796</v>
      </c>
      <c r="Q644" s="33" t="s">
        <v>232</v>
      </c>
      <c r="R644" s="11">
        <v>5</v>
      </c>
      <c r="S644" s="10">
        <v>267.86</v>
      </c>
      <c r="T644" s="10">
        <f t="shared" si="27"/>
        <v>1339.3000000000002</v>
      </c>
      <c r="U644" s="11">
        <f t="shared" si="28"/>
        <v>1500.0160000000003</v>
      </c>
      <c r="V644" s="5"/>
      <c r="W644" s="66">
        <v>2017</v>
      </c>
      <c r="X644" s="47"/>
    </row>
    <row r="645" spans="1:24" s="13" customFormat="1" ht="76.5" x14ac:dyDescent="0.25">
      <c r="A645" s="4" t="s">
        <v>2545</v>
      </c>
      <c r="B645" s="67" t="s">
        <v>779</v>
      </c>
      <c r="C645" s="67" t="s">
        <v>2546</v>
      </c>
      <c r="D645" s="67" t="s">
        <v>2547</v>
      </c>
      <c r="E645" s="67" t="s">
        <v>2548</v>
      </c>
      <c r="F645" s="67" t="s">
        <v>2549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5" t="s">
        <v>2389</v>
      </c>
      <c r="O645" s="5" t="s">
        <v>1355</v>
      </c>
      <c r="P645" s="8">
        <v>796</v>
      </c>
      <c r="Q645" s="33" t="s">
        <v>232</v>
      </c>
      <c r="R645" s="11">
        <v>5</v>
      </c>
      <c r="S645" s="10">
        <v>187.5</v>
      </c>
      <c r="T645" s="10">
        <f t="shared" si="27"/>
        <v>937.5</v>
      </c>
      <c r="U645" s="11">
        <f t="shared" si="28"/>
        <v>1050</v>
      </c>
      <c r="V645" s="5"/>
      <c r="W645" s="66">
        <v>2017</v>
      </c>
      <c r="X645" s="47"/>
    </row>
    <row r="646" spans="1:24" s="13" customFormat="1" ht="76.5" x14ac:dyDescent="0.25">
      <c r="A646" s="4" t="s">
        <v>2550</v>
      </c>
      <c r="B646" s="67" t="s">
        <v>779</v>
      </c>
      <c r="C646" s="67" t="s">
        <v>2551</v>
      </c>
      <c r="D646" s="67" t="s">
        <v>2552</v>
      </c>
      <c r="E646" s="67" t="s">
        <v>2553</v>
      </c>
      <c r="F646" s="67" t="s">
        <v>2554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30</v>
      </c>
      <c r="M646" s="67" t="s">
        <v>32</v>
      </c>
      <c r="N646" s="5" t="s">
        <v>2389</v>
      </c>
      <c r="O646" s="5" t="s">
        <v>1355</v>
      </c>
      <c r="P646" s="8">
        <v>796</v>
      </c>
      <c r="Q646" s="33" t="s">
        <v>232</v>
      </c>
      <c r="R646" s="11">
        <v>2</v>
      </c>
      <c r="S646" s="10">
        <v>241.07</v>
      </c>
      <c r="T646" s="10">
        <f t="shared" si="27"/>
        <v>482.14</v>
      </c>
      <c r="U646" s="11">
        <f t="shared" si="28"/>
        <v>539.99680000000001</v>
      </c>
      <c r="V646" s="5"/>
      <c r="W646" s="66">
        <v>2017</v>
      </c>
      <c r="X646" s="47"/>
    </row>
    <row r="647" spans="1:24" s="13" customFormat="1" ht="76.5" x14ac:dyDescent="0.25">
      <c r="A647" s="4" t="s">
        <v>2555</v>
      </c>
      <c r="B647" s="67" t="s">
        <v>779</v>
      </c>
      <c r="C647" s="67" t="s">
        <v>2556</v>
      </c>
      <c r="D647" s="67" t="s">
        <v>613</v>
      </c>
      <c r="E647" s="67" t="s">
        <v>2557</v>
      </c>
      <c r="F647" s="67" t="s">
        <v>2558</v>
      </c>
      <c r="G647" s="67" t="s">
        <v>780</v>
      </c>
      <c r="H647" s="67">
        <v>0</v>
      </c>
      <c r="I647" s="67">
        <v>711000000</v>
      </c>
      <c r="J647" s="67" t="s">
        <v>30</v>
      </c>
      <c r="K647" s="7" t="s">
        <v>860</v>
      </c>
      <c r="L647" s="67" t="s">
        <v>30</v>
      </c>
      <c r="M647" s="67" t="s">
        <v>32</v>
      </c>
      <c r="N647" s="5" t="s">
        <v>2389</v>
      </c>
      <c r="O647" s="5" t="s">
        <v>1355</v>
      </c>
      <c r="P647" s="8">
        <v>796</v>
      </c>
      <c r="Q647" s="33" t="s">
        <v>232</v>
      </c>
      <c r="R647" s="11">
        <v>2</v>
      </c>
      <c r="S647" s="10">
        <v>375</v>
      </c>
      <c r="T647" s="10">
        <f t="shared" si="27"/>
        <v>750</v>
      </c>
      <c r="U647" s="11">
        <f t="shared" si="28"/>
        <v>840.00000000000011</v>
      </c>
      <c r="V647" s="5"/>
      <c r="W647" s="66">
        <v>2017</v>
      </c>
      <c r="X647" s="47"/>
    </row>
    <row r="648" spans="1:24" s="13" customFormat="1" ht="76.5" x14ac:dyDescent="0.25">
      <c r="A648" s="4" t="s">
        <v>2559</v>
      </c>
      <c r="B648" s="67" t="s">
        <v>779</v>
      </c>
      <c r="C648" s="67" t="s">
        <v>2560</v>
      </c>
      <c r="D648" s="67" t="s">
        <v>647</v>
      </c>
      <c r="E648" s="67" t="s">
        <v>2561</v>
      </c>
      <c r="F648" s="67" t="s">
        <v>2562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30</v>
      </c>
      <c r="M648" s="67" t="s">
        <v>32</v>
      </c>
      <c r="N648" s="5" t="s">
        <v>2389</v>
      </c>
      <c r="O648" s="5" t="s">
        <v>1355</v>
      </c>
      <c r="P648" s="8">
        <v>5111</v>
      </c>
      <c r="Q648" s="47" t="s">
        <v>250</v>
      </c>
      <c r="R648" s="11">
        <v>3</v>
      </c>
      <c r="S648" s="10">
        <v>2674.11</v>
      </c>
      <c r="T648" s="10">
        <f t="shared" si="27"/>
        <v>8022.33</v>
      </c>
      <c r="U648" s="11">
        <f t="shared" si="28"/>
        <v>8985.0096000000012</v>
      </c>
      <c r="V648" s="5"/>
      <c r="W648" s="66">
        <v>2017</v>
      </c>
      <c r="X648" s="47"/>
    </row>
    <row r="649" spans="1:24" s="13" customFormat="1" ht="76.5" x14ac:dyDescent="0.25">
      <c r="A649" s="4" t="s">
        <v>2563</v>
      </c>
      <c r="B649" s="67" t="s">
        <v>779</v>
      </c>
      <c r="C649" s="67" t="s">
        <v>2564</v>
      </c>
      <c r="D649" s="67" t="s">
        <v>1366</v>
      </c>
      <c r="E649" s="67" t="s">
        <v>2565</v>
      </c>
      <c r="F649" s="67" t="s">
        <v>2566</v>
      </c>
      <c r="G649" s="67" t="s">
        <v>780</v>
      </c>
      <c r="H649" s="67">
        <v>0</v>
      </c>
      <c r="I649" s="67">
        <v>711000000</v>
      </c>
      <c r="J649" s="67" t="s">
        <v>30</v>
      </c>
      <c r="K649" s="7" t="s">
        <v>860</v>
      </c>
      <c r="L649" s="67" t="s">
        <v>30</v>
      </c>
      <c r="M649" s="67" t="s">
        <v>32</v>
      </c>
      <c r="N649" s="5" t="s">
        <v>2389</v>
      </c>
      <c r="O649" s="5" t="s">
        <v>1355</v>
      </c>
      <c r="P649" s="8">
        <v>796</v>
      </c>
      <c r="Q649" s="33" t="s">
        <v>232</v>
      </c>
      <c r="R649" s="11">
        <v>6</v>
      </c>
      <c r="S649" s="10">
        <v>214.29</v>
      </c>
      <c r="T649" s="10">
        <f t="shared" si="27"/>
        <v>1285.74</v>
      </c>
      <c r="U649" s="11">
        <f t="shared" si="28"/>
        <v>1440.0288</v>
      </c>
      <c r="V649" s="5"/>
      <c r="W649" s="66">
        <v>2017</v>
      </c>
      <c r="X649" s="47"/>
    </row>
    <row r="650" spans="1:24" s="13" customFormat="1" ht="76.5" x14ac:dyDescent="0.25">
      <c r="A650" s="4" t="s">
        <v>2567</v>
      </c>
      <c r="B650" s="67" t="s">
        <v>779</v>
      </c>
      <c r="C650" s="67" t="s">
        <v>2568</v>
      </c>
      <c r="D650" s="67" t="s">
        <v>1366</v>
      </c>
      <c r="E650" s="67" t="s">
        <v>2569</v>
      </c>
      <c r="F650" s="67" t="s">
        <v>2570</v>
      </c>
      <c r="G650" s="67" t="s">
        <v>780</v>
      </c>
      <c r="H650" s="67">
        <v>0</v>
      </c>
      <c r="I650" s="67">
        <v>711000000</v>
      </c>
      <c r="J650" s="67" t="s">
        <v>30</v>
      </c>
      <c r="K650" s="7" t="s">
        <v>860</v>
      </c>
      <c r="L650" s="67" t="s">
        <v>30</v>
      </c>
      <c r="M650" s="67" t="s">
        <v>32</v>
      </c>
      <c r="N650" s="5" t="s">
        <v>2389</v>
      </c>
      <c r="O650" s="5" t="s">
        <v>1355</v>
      </c>
      <c r="P650" s="8">
        <v>796</v>
      </c>
      <c r="Q650" s="33" t="s">
        <v>232</v>
      </c>
      <c r="R650" s="11">
        <v>5</v>
      </c>
      <c r="S650" s="10">
        <v>40.18</v>
      </c>
      <c r="T650" s="10">
        <f t="shared" si="27"/>
        <v>200.9</v>
      </c>
      <c r="U650" s="11">
        <f t="shared" si="28"/>
        <v>225.00800000000004</v>
      </c>
      <c r="V650" s="5"/>
      <c r="W650" s="66">
        <v>2017</v>
      </c>
      <c r="X650" s="47"/>
    </row>
    <row r="651" spans="1:24" s="13" customFormat="1" ht="76.5" x14ac:dyDescent="0.25">
      <c r="A651" s="67" t="s">
        <v>2574</v>
      </c>
      <c r="B651" s="67" t="s">
        <v>779</v>
      </c>
      <c r="C651" s="67" t="s">
        <v>2575</v>
      </c>
      <c r="D651" s="67" t="s">
        <v>1333</v>
      </c>
      <c r="E651" s="67" t="s">
        <v>2576</v>
      </c>
      <c r="F651" s="67" t="s">
        <v>2577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30</v>
      </c>
      <c r="M651" s="67" t="s">
        <v>32</v>
      </c>
      <c r="N651" s="67" t="s">
        <v>2389</v>
      </c>
      <c r="O651" s="67" t="s">
        <v>1355</v>
      </c>
      <c r="P651" s="8">
        <v>796</v>
      </c>
      <c r="Q651" s="33" t="s">
        <v>232</v>
      </c>
      <c r="R651" s="47">
        <v>10</v>
      </c>
      <c r="S651" s="47">
        <v>482.14</v>
      </c>
      <c r="T651" s="47">
        <f t="shared" si="27"/>
        <v>4821.3999999999996</v>
      </c>
      <c r="U651" s="47">
        <v>5400</v>
      </c>
      <c r="V651" s="47"/>
      <c r="W651" s="66">
        <v>2017</v>
      </c>
      <c r="X651" s="47"/>
    </row>
    <row r="652" spans="1:24" s="13" customFormat="1" ht="76.5" x14ac:dyDescent="0.25">
      <c r="A652" s="67" t="s">
        <v>2578</v>
      </c>
      <c r="B652" s="67" t="s">
        <v>779</v>
      </c>
      <c r="C652" s="67" t="s">
        <v>2579</v>
      </c>
      <c r="D652" s="67" t="s">
        <v>1333</v>
      </c>
      <c r="E652" s="67" t="s">
        <v>2580</v>
      </c>
      <c r="F652" s="67" t="s">
        <v>2581</v>
      </c>
      <c r="G652" s="67" t="s">
        <v>780</v>
      </c>
      <c r="H652" s="67">
        <v>0</v>
      </c>
      <c r="I652" s="67">
        <v>711000000</v>
      </c>
      <c r="J652" s="67" t="s">
        <v>30</v>
      </c>
      <c r="K652" s="7" t="s">
        <v>860</v>
      </c>
      <c r="L652" s="67" t="s">
        <v>30</v>
      </c>
      <c r="M652" s="67" t="s">
        <v>32</v>
      </c>
      <c r="N652" s="67" t="s">
        <v>2389</v>
      </c>
      <c r="O652" s="67" t="s">
        <v>1355</v>
      </c>
      <c r="P652" s="8">
        <v>796</v>
      </c>
      <c r="Q652" s="33" t="s">
        <v>232</v>
      </c>
      <c r="R652" s="47">
        <v>3</v>
      </c>
      <c r="S652" s="47">
        <v>410.71</v>
      </c>
      <c r="T652" s="47">
        <f t="shared" si="27"/>
        <v>1232.1299999999999</v>
      </c>
      <c r="U652" s="11">
        <v>1380</v>
      </c>
      <c r="V652" s="47"/>
      <c r="W652" s="66">
        <v>2017</v>
      </c>
      <c r="X652" s="47"/>
    </row>
    <row r="653" spans="1:24" s="13" customFormat="1" ht="76.5" x14ac:dyDescent="0.25">
      <c r="A653" s="67" t="s">
        <v>2582</v>
      </c>
      <c r="B653" s="67" t="s">
        <v>779</v>
      </c>
      <c r="C653" s="67" t="s">
        <v>2579</v>
      </c>
      <c r="D653" s="67" t="s">
        <v>1333</v>
      </c>
      <c r="E653" s="67" t="s">
        <v>2580</v>
      </c>
      <c r="F653" s="67" t="s">
        <v>2583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30</v>
      </c>
      <c r="M653" s="67" t="s">
        <v>32</v>
      </c>
      <c r="N653" s="67" t="s">
        <v>2389</v>
      </c>
      <c r="O653" s="67" t="s">
        <v>1355</v>
      </c>
      <c r="P653" s="8">
        <v>796</v>
      </c>
      <c r="Q653" s="33" t="s">
        <v>232</v>
      </c>
      <c r="R653" s="47">
        <v>3</v>
      </c>
      <c r="S653" s="47">
        <v>495.54</v>
      </c>
      <c r="T653" s="47">
        <f t="shared" si="27"/>
        <v>1486.6200000000001</v>
      </c>
      <c r="U653" s="11">
        <v>1665</v>
      </c>
      <c r="V653" s="47"/>
      <c r="W653" s="66">
        <v>2017</v>
      </c>
      <c r="X653" s="47"/>
    </row>
    <row r="654" spans="1:24" s="13" customFormat="1" ht="76.5" x14ac:dyDescent="0.25">
      <c r="A654" s="67" t="s">
        <v>2584</v>
      </c>
      <c r="B654" s="67" t="s">
        <v>779</v>
      </c>
      <c r="C654" s="67" t="s">
        <v>1887</v>
      </c>
      <c r="D654" s="67" t="s">
        <v>1333</v>
      </c>
      <c r="E654" s="67" t="s">
        <v>1888</v>
      </c>
      <c r="F654" s="67" t="s">
        <v>2585</v>
      </c>
      <c r="G654" s="67" t="s">
        <v>780</v>
      </c>
      <c r="H654" s="67">
        <v>0</v>
      </c>
      <c r="I654" s="67">
        <v>711000000</v>
      </c>
      <c r="J654" s="67" t="s">
        <v>30</v>
      </c>
      <c r="K654" s="7" t="s">
        <v>860</v>
      </c>
      <c r="L654" s="67" t="s">
        <v>30</v>
      </c>
      <c r="M654" s="67" t="s">
        <v>32</v>
      </c>
      <c r="N654" s="67" t="s">
        <v>2389</v>
      </c>
      <c r="O654" s="67" t="s">
        <v>1355</v>
      </c>
      <c r="P654" s="8">
        <v>796</v>
      </c>
      <c r="Q654" s="33" t="s">
        <v>232</v>
      </c>
      <c r="R654" s="47">
        <v>5</v>
      </c>
      <c r="S654" s="47">
        <v>107.14</v>
      </c>
      <c r="T654" s="47">
        <f t="shared" si="27"/>
        <v>535.70000000000005</v>
      </c>
      <c r="U654" s="11">
        <v>600</v>
      </c>
      <c r="V654" s="47"/>
      <c r="W654" s="66">
        <v>2017</v>
      </c>
      <c r="X654" s="47"/>
    </row>
    <row r="655" spans="1:24" s="13" customFormat="1" ht="76.5" x14ac:dyDescent="0.25">
      <c r="A655" s="67" t="s">
        <v>2586</v>
      </c>
      <c r="B655" s="67" t="s">
        <v>779</v>
      </c>
      <c r="C655" s="67" t="s">
        <v>2587</v>
      </c>
      <c r="D655" s="67" t="s">
        <v>1333</v>
      </c>
      <c r="E655" s="67" t="s">
        <v>2588</v>
      </c>
      <c r="F655" s="67" t="s">
        <v>2589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30</v>
      </c>
      <c r="M655" s="67" t="s">
        <v>32</v>
      </c>
      <c r="N655" s="67" t="s">
        <v>2389</v>
      </c>
      <c r="O655" s="67" t="s">
        <v>1355</v>
      </c>
      <c r="P655" s="8">
        <v>796</v>
      </c>
      <c r="Q655" s="33" t="s">
        <v>232</v>
      </c>
      <c r="R655" s="47">
        <v>5</v>
      </c>
      <c r="S655" s="47">
        <v>214.29</v>
      </c>
      <c r="T655" s="47">
        <f t="shared" si="27"/>
        <v>1071.45</v>
      </c>
      <c r="U655" s="11">
        <v>1200</v>
      </c>
      <c r="V655" s="47"/>
      <c r="W655" s="66">
        <v>2017</v>
      </c>
      <c r="X655" s="47"/>
    </row>
    <row r="656" spans="1:24" s="13" customFormat="1" ht="76.5" x14ac:dyDescent="0.25">
      <c r="A656" s="67" t="s">
        <v>2590</v>
      </c>
      <c r="B656" s="67" t="s">
        <v>779</v>
      </c>
      <c r="C656" s="67" t="s">
        <v>2591</v>
      </c>
      <c r="D656" s="67" t="s">
        <v>1333</v>
      </c>
      <c r="E656" s="67" t="s">
        <v>2592</v>
      </c>
      <c r="F656" s="67" t="s">
        <v>2593</v>
      </c>
      <c r="G656" s="67" t="s">
        <v>780</v>
      </c>
      <c r="H656" s="67">
        <v>0</v>
      </c>
      <c r="I656" s="67">
        <v>711000000</v>
      </c>
      <c r="J656" s="67" t="s">
        <v>30</v>
      </c>
      <c r="K656" s="7" t="s">
        <v>860</v>
      </c>
      <c r="L656" s="67" t="s">
        <v>30</v>
      </c>
      <c r="M656" s="67" t="s">
        <v>32</v>
      </c>
      <c r="N656" s="67" t="s">
        <v>2389</v>
      </c>
      <c r="O656" s="67" t="s">
        <v>1355</v>
      </c>
      <c r="P656" s="8">
        <v>796</v>
      </c>
      <c r="Q656" s="33" t="s">
        <v>232</v>
      </c>
      <c r="R656" s="47">
        <v>10</v>
      </c>
      <c r="S656" s="47">
        <v>254.46</v>
      </c>
      <c r="T656" s="47">
        <f t="shared" si="27"/>
        <v>2544.6</v>
      </c>
      <c r="U656" s="11">
        <v>2850</v>
      </c>
      <c r="V656" s="47"/>
      <c r="W656" s="66">
        <v>2017</v>
      </c>
      <c r="X656" s="47"/>
    </row>
    <row r="657" spans="1:24" s="13" customFormat="1" ht="76.5" x14ac:dyDescent="0.25">
      <c r="A657" s="67" t="s">
        <v>2594</v>
      </c>
      <c r="B657" s="67" t="s">
        <v>779</v>
      </c>
      <c r="C657" s="67" t="s">
        <v>2595</v>
      </c>
      <c r="D657" s="67" t="s">
        <v>2596</v>
      </c>
      <c r="E657" s="67" t="s">
        <v>2597</v>
      </c>
      <c r="F657" s="67" t="s">
        <v>2598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31</v>
      </c>
      <c r="M657" s="67" t="s">
        <v>32</v>
      </c>
      <c r="N657" s="5" t="s">
        <v>2599</v>
      </c>
      <c r="O657" s="67" t="s">
        <v>1355</v>
      </c>
      <c r="P657" s="8">
        <v>796</v>
      </c>
      <c r="Q657" s="33" t="s">
        <v>232</v>
      </c>
      <c r="R657" s="47">
        <v>50</v>
      </c>
      <c r="S657" s="47">
        <v>7200</v>
      </c>
      <c r="T657" s="47">
        <v>0</v>
      </c>
      <c r="U657" s="11">
        <f t="shared" ref="U657:U722" si="29">T657*1.12</f>
        <v>0</v>
      </c>
      <c r="V657" s="47"/>
      <c r="W657" s="66">
        <v>2017</v>
      </c>
      <c r="X657" s="69" t="s">
        <v>3025</v>
      </c>
    </row>
    <row r="658" spans="1:24" s="13" customFormat="1" ht="36.75" customHeight="1" x14ac:dyDescent="0.25">
      <c r="A658" s="29" t="s">
        <v>3022</v>
      </c>
      <c r="B658" s="67" t="s">
        <v>779</v>
      </c>
      <c r="C658" s="67" t="s">
        <v>2595</v>
      </c>
      <c r="D658" s="5" t="s">
        <v>2596</v>
      </c>
      <c r="E658" s="5" t="s">
        <v>2597</v>
      </c>
      <c r="F658" s="5" t="s">
        <v>3023</v>
      </c>
      <c r="G658" s="67" t="s">
        <v>780</v>
      </c>
      <c r="H658" s="67">
        <v>0</v>
      </c>
      <c r="I658" s="67">
        <v>711000000</v>
      </c>
      <c r="J658" s="67" t="s">
        <v>30</v>
      </c>
      <c r="K658" s="67" t="s">
        <v>3024</v>
      </c>
      <c r="L658" s="67" t="s">
        <v>2956</v>
      </c>
      <c r="M658" s="67" t="s">
        <v>32</v>
      </c>
      <c r="N658" s="67" t="s">
        <v>2599</v>
      </c>
      <c r="O658" s="67" t="s">
        <v>1435</v>
      </c>
      <c r="P658" s="67">
        <v>796</v>
      </c>
      <c r="Q658" s="67" t="s">
        <v>232</v>
      </c>
      <c r="R658" s="67">
        <v>30</v>
      </c>
      <c r="S658" s="47">
        <v>6924.11</v>
      </c>
      <c r="T658" s="47">
        <f>R658*S658</f>
        <v>207723.3</v>
      </c>
      <c r="U658" s="11">
        <f>T658*1.12</f>
        <v>232650.09600000002</v>
      </c>
      <c r="V658" s="67"/>
      <c r="W658" s="67">
        <v>2017</v>
      </c>
      <c r="X658" s="67"/>
    </row>
    <row r="659" spans="1:24" s="13" customFormat="1" ht="76.5" x14ac:dyDescent="0.25">
      <c r="A659" s="67" t="s">
        <v>2600</v>
      </c>
      <c r="B659" s="67" t="s">
        <v>779</v>
      </c>
      <c r="C659" s="67" t="s">
        <v>2601</v>
      </c>
      <c r="D659" s="67" t="s">
        <v>2596</v>
      </c>
      <c r="E659" s="67" t="s">
        <v>2602</v>
      </c>
      <c r="F659" s="67" t="s">
        <v>2603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31</v>
      </c>
      <c r="M659" s="67" t="s">
        <v>32</v>
      </c>
      <c r="N659" s="5" t="s">
        <v>2599</v>
      </c>
      <c r="O659" s="67" t="s">
        <v>1355</v>
      </c>
      <c r="P659" s="8">
        <v>796</v>
      </c>
      <c r="Q659" s="33" t="s">
        <v>232</v>
      </c>
      <c r="R659" s="47">
        <v>10</v>
      </c>
      <c r="S659" s="47">
        <v>7200</v>
      </c>
      <c r="T659" s="47">
        <v>0</v>
      </c>
      <c r="U659" s="11">
        <f t="shared" si="29"/>
        <v>0</v>
      </c>
      <c r="V659" s="47"/>
      <c r="W659" s="66">
        <v>2017</v>
      </c>
      <c r="X659" s="69" t="s">
        <v>3025</v>
      </c>
    </row>
    <row r="660" spans="1:24" s="13" customFormat="1" ht="76.5" x14ac:dyDescent="0.25">
      <c r="A660" s="29" t="s">
        <v>3026</v>
      </c>
      <c r="B660" s="67" t="s">
        <v>779</v>
      </c>
      <c r="C660" s="67" t="s">
        <v>2595</v>
      </c>
      <c r="D660" s="5" t="s">
        <v>2596</v>
      </c>
      <c r="E660" s="5" t="s">
        <v>2597</v>
      </c>
      <c r="F660" s="5" t="s">
        <v>3027</v>
      </c>
      <c r="G660" s="67" t="s">
        <v>780</v>
      </c>
      <c r="H660" s="67">
        <v>0</v>
      </c>
      <c r="I660" s="67">
        <v>711000000</v>
      </c>
      <c r="J660" s="67" t="s">
        <v>30</v>
      </c>
      <c r="K660" s="67" t="s">
        <v>3024</v>
      </c>
      <c r="L660" s="67" t="s">
        <v>2956</v>
      </c>
      <c r="M660" s="67" t="s">
        <v>32</v>
      </c>
      <c r="N660" s="67" t="s">
        <v>2599</v>
      </c>
      <c r="O660" s="67" t="s">
        <v>1435</v>
      </c>
      <c r="P660" s="67">
        <v>796</v>
      </c>
      <c r="Q660" s="67" t="s">
        <v>232</v>
      </c>
      <c r="R660" s="67">
        <v>20</v>
      </c>
      <c r="S660" s="47">
        <v>7668.75</v>
      </c>
      <c r="T660" s="47">
        <f t="shared" ref="T660" si="30">R660*S660</f>
        <v>153375</v>
      </c>
      <c r="U660" s="47">
        <f t="shared" si="29"/>
        <v>171780.00000000003</v>
      </c>
      <c r="V660" s="67"/>
      <c r="W660" s="67">
        <v>2017</v>
      </c>
      <c r="X660" s="67"/>
    </row>
    <row r="661" spans="1:24" s="13" customFormat="1" ht="76.5" x14ac:dyDescent="0.25">
      <c r="A661" s="67" t="s">
        <v>2604</v>
      </c>
      <c r="B661" s="67" t="s">
        <v>779</v>
      </c>
      <c r="C661" s="67" t="s">
        <v>2605</v>
      </c>
      <c r="D661" s="67" t="s">
        <v>2606</v>
      </c>
      <c r="E661" s="67" t="s">
        <v>2607</v>
      </c>
      <c r="F661" s="67" t="s">
        <v>2608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31</v>
      </c>
      <c r="M661" s="67" t="s">
        <v>32</v>
      </c>
      <c r="N661" s="5" t="s">
        <v>2599</v>
      </c>
      <c r="O661" s="5" t="s">
        <v>1435</v>
      </c>
      <c r="P661" s="8">
        <v>796</v>
      </c>
      <c r="Q661" s="33" t="s">
        <v>232</v>
      </c>
      <c r="R661" s="11">
        <v>20</v>
      </c>
      <c r="S661" s="10">
        <v>34300</v>
      </c>
      <c r="T661" s="10">
        <f t="shared" si="27"/>
        <v>686000</v>
      </c>
      <c r="U661" s="11">
        <f t="shared" si="29"/>
        <v>768320.00000000012</v>
      </c>
      <c r="V661" s="5"/>
      <c r="W661" s="66">
        <v>2017</v>
      </c>
      <c r="X661" s="47"/>
    </row>
    <row r="662" spans="1:24" s="13" customFormat="1" ht="76.5" x14ac:dyDescent="0.25">
      <c r="A662" s="67" t="s">
        <v>2609</v>
      </c>
      <c r="B662" s="67" t="s">
        <v>779</v>
      </c>
      <c r="C662" s="67" t="s">
        <v>2610</v>
      </c>
      <c r="D662" s="67" t="s">
        <v>2611</v>
      </c>
      <c r="E662" s="67" t="s">
        <v>2612</v>
      </c>
      <c r="F662" s="67" t="s">
        <v>2613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31</v>
      </c>
      <c r="M662" s="67" t="s">
        <v>32</v>
      </c>
      <c r="N662" s="5" t="s">
        <v>2599</v>
      </c>
      <c r="O662" s="67" t="s">
        <v>1355</v>
      </c>
      <c r="P662" s="8">
        <v>796</v>
      </c>
      <c r="Q662" s="33" t="s">
        <v>232</v>
      </c>
      <c r="R662" s="11">
        <v>1</v>
      </c>
      <c r="S662" s="10">
        <v>11515</v>
      </c>
      <c r="T662" s="10">
        <f t="shared" si="27"/>
        <v>11515</v>
      </c>
      <c r="U662" s="11">
        <f t="shared" si="29"/>
        <v>12896.800000000001</v>
      </c>
      <c r="V662" s="5"/>
      <c r="W662" s="66">
        <v>2017</v>
      </c>
      <c r="X662" s="47"/>
    </row>
    <row r="663" spans="1:24" s="13" customFormat="1" ht="76.5" x14ac:dyDescent="0.25">
      <c r="A663" s="67" t="s">
        <v>2614</v>
      </c>
      <c r="B663" s="67" t="s">
        <v>779</v>
      </c>
      <c r="C663" s="67" t="s">
        <v>2615</v>
      </c>
      <c r="D663" s="67" t="s">
        <v>2616</v>
      </c>
      <c r="E663" s="67" t="s">
        <v>2617</v>
      </c>
      <c r="F663" s="67" t="s">
        <v>2618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31</v>
      </c>
      <c r="M663" s="67" t="s">
        <v>32</v>
      </c>
      <c r="N663" s="5" t="s">
        <v>2599</v>
      </c>
      <c r="O663" s="67" t="s">
        <v>1355</v>
      </c>
      <c r="P663" s="8">
        <v>796</v>
      </c>
      <c r="Q663" s="33" t="s">
        <v>232</v>
      </c>
      <c r="R663" s="11">
        <v>2</v>
      </c>
      <c r="S663" s="10">
        <v>10000</v>
      </c>
      <c r="T663" s="10">
        <f t="shared" si="27"/>
        <v>20000</v>
      </c>
      <c r="U663" s="11">
        <f t="shared" si="29"/>
        <v>22400.000000000004</v>
      </c>
      <c r="V663" s="5"/>
      <c r="W663" s="66">
        <v>2017</v>
      </c>
      <c r="X663" s="47"/>
    </row>
    <row r="664" spans="1:24" s="13" customFormat="1" ht="76.5" x14ac:dyDescent="0.25">
      <c r="A664" s="67" t="s">
        <v>2619</v>
      </c>
      <c r="B664" s="67" t="s">
        <v>779</v>
      </c>
      <c r="C664" s="67" t="s">
        <v>2620</v>
      </c>
      <c r="D664" s="67" t="s">
        <v>2621</v>
      </c>
      <c r="E664" s="67" t="s">
        <v>2622</v>
      </c>
      <c r="F664" s="67" t="s">
        <v>2623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31</v>
      </c>
      <c r="M664" s="67" t="s">
        <v>32</v>
      </c>
      <c r="N664" s="5" t="s">
        <v>2599</v>
      </c>
      <c r="O664" s="67" t="s">
        <v>1355</v>
      </c>
      <c r="P664" s="8">
        <v>796</v>
      </c>
      <c r="Q664" s="33" t="s">
        <v>232</v>
      </c>
      <c r="R664" s="11">
        <v>500</v>
      </c>
      <c r="S664" s="10">
        <v>150</v>
      </c>
      <c r="T664" s="10">
        <f t="shared" si="27"/>
        <v>75000</v>
      </c>
      <c r="U664" s="11">
        <f t="shared" si="29"/>
        <v>84000.000000000015</v>
      </c>
      <c r="V664" s="5"/>
      <c r="W664" s="66">
        <v>2017</v>
      </c>
      <c r="X664" s="47"/>
    </row>
    <row r="665" spans="1:24" s="13" customFormat="1" ht="63.75" x14ac:dyDescent="0.25">
      <c r="A665" s="67" t="s">
        <v>2629</v>
      </c>
      <c r="B665" s="67" t="s">
        <v>779</v>
      </c>
      <c r="C665" s="67" t="s">
        <v>2630</v>
      </c>
      <c r="D665" s="67" t="s">
        <v>329</v>
      </c>
      <c r="E665" s="67" t="s">
        <v>2631</v>
      </c>
      <c r="F665" s="67" t="s">
        <v>2632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31</v>
      </c>
      <c r="M665" s="67" t="s">
        <v>32</v>
      </c>
      <c r="N665" s="67" t="s">
        <v>2633</v>
      </c>
      <c r="O665" s="67" t="s">
        <v>1355</v>
      </c>
      <c r="P665" s="8">
        <v>112</v>
      </c>
      <c r="Q665" s="67" t="s">
        <v>223</v>
      </c>
      <c r="R665" s="47">
        <v>48</v>
      </c>
      <c r="S665" s="47">
        <v>1800</v>
      </c>
      <c r="T665" s="10">
        <f t="shared" si="27"/>
        <v>86400</v>
      </c>
      <c r="U665" s="11">
        <f t="shared" si="29"/>
        <v>96768.000000000015</v>
      </c>
      <c r="V665" s="47"/>
      <c r="W665" s="66">
        <v>2017</v>
      </c>
      <c r="X665" s="47"/>
    </row>
    <row r="666" spans="1:24" s="13" customFormat="1" ht="63.75" x14ac:dyDescent="0.25">
      <c r="A666" s="67" t="s">
        <v>2634</v>
      </c>
      <c r="B666" s="67" t="s">
        <v>779</v>
      </c>
      <c r="C666" s="67" t="s">
        <v>2630</v>
      </c>
      <c r="D666" s="67" t="s">
        <v>329</v>
      </c>
      <c r="E666" s="67" t="s">
        <v>2631</v>
      </c>
      <c r="F666" s="67" t="s">
        <v>2635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67" t="s">
        <v>2633</v>
      </c>
      <c r="O666" s="67" t="s">
        <v>1355</v>
      </c>
      <c r="P666" s="8">
        <v>112</v>
      </c>
      <c r="Q666" s="67" t="s">
        <v>223</v>
      </c>
      <c r="R666" s="47">
        <v>12</v>
      </c>
      <c r="S666" s="47">
        <v>600</v>
      </c>
      <c r="T666" s="10">
        <f t="shared" si="27"/>
        <v>7200</v>
      </c>
      <c r="U666" s="11">
        <f t="shared" si="29"/>
        <v>8064.0000000000009</v>
      </c>
      <c r="V666" s="47"/>
      <c r="W666" s="66">
        <v>2017</v>
      </c>
      <c r="X666" s="47"/>
    </row>
    <row r="667" spans="1:24" s="13" customFormat="1" ht="63.75" x14ac:dyDescent="0.25">
      <c r="A667" s="67" t="s">
        <v>2636</v>
      </c>
      <c r="B667" s="67" t="s">
        <v>779</v>
      </c>
      <c r="C667" s="67" t="s">
        <v>2637</v>
      </c>
      <c r="D667" s="67" t="s">
        <v>329</v>
      </c>
      <c r="E667" s="67" t="s">
        <v>2638</v>
      </c>
      <c r="F667" s="67" t="s">
        <v>2639</v>
      </c>
      <c r="G667" s="67" t="s">
        <v>780</v>
      </c>
      <c r="H667" s="67">
        <v>0</v>
      </c>
      <c r="I667" s="67">
        <v>711000000</v>
      </c>
      <c r="J667" s="67" t="s">
        <v>30</v>
      </c>
      <c r="K667" s="7" t="s">
        <v>860</v>
      </c>
      <c r="L667" s="67" t="s">
        <v>31</v>
      </c>
      <c r="M667" s="67" t="s">
        <v>32</v>
      </c>
      <c r="N667" s="67" t="s">
        <v>2633</v>
      </c>
      <c r="O667" s="67" t="s">
        <v>1355</v>
      </c>
      <c r="P667" s="8">
        <v>112</v>
      </c>
      <c r="Q667" s="67" t="s">
        <v>223</v>
      </c>
      <c r="R667" s="47">
        <v>10</v>
      </c>
      <c r="S667" s="47">
        <v>300</v>
      </c>
      <c r="T667" s="10">
        <f t="shared" si="27"/>
        <v>3000</v>
      </c>
      <c r="U667" s="11">
        <f t="shared" si="29"/>
        <v>3360.0000000000005</v>
      </c>
      <c r="V667" s="47"/>
      <c r="W667" s="66">
        <v>2017</v>
      </c>
      <c r="X667" s="47"/>
    </row>
    <row r="668" spans="1:24" s="13" customFormat="1" ht="63.75" x14ac:dyDescent="0.25">
      <c r="A668" s="67" t="s">
        <v>2640</v>
      </c>
      <c r="B668" s="67" t="s">
        <v>779</v>
      </c>
      <c r="C668" s="67" t="s">
        <v>2641</v>
      </c>
      <c r="D668" s="67" t="s">
        <v>329</v>
      </c>
      <c r="E668" s="67" t="s">
        <v>2642</v>
      </c>
      <c r="F668" s="67" t="s">
        <v>2643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67" t="s">
        <v>2633</v>
      </c>
      <c r="O668" s="67" t="s">
        <v>1355</v>
      </c>
      <c r="P668" s="8">
        <v>112</v>
      </c>
      <c r="Q668" s="47" t="s">
        <v>223</v>
      </c>
      <c r="R668" s="47">
        <v>30</v>
      </c>
      <c r="S668" s="47">
        <v>1500</v>
      </c>
      <c r="T668" s="10">
        <f t="shared" si="27"/>
        <v>45000</v>
      </c>
      <c r="U668" s="11">
        <f t="shared" si="29"/>
        <v>50400.000000000007</v>
      </c>
      <c r="V668" s="47"/>
      <c r="W668" s="66">
        <v>2017</v>
      </c>
      <c r="X668" s="47"/>
    </row>
    <row r="669" spans="1:24" s="13" customFormat="1" ht="63.75" x14ac:dyDescent="0.25">
      <c r="A669" s="67" t="s">
        <v>2644</v>
      </c>
      <c r="B669" s="67" t="s">
        <v>779</v>
      </c>
      <c r="C669" s="67" t="s">
        <v>2645</v>
      </c>
      <c r="D669" s="67" t="s">
        <v>1488</v>
      </c>
      <c r="E669" s="67" t="s">
        <v>2646</v>
      </c>
      <c r="F669" s="67" t="s">
        <v>2647</v>
      </c>
      <c r="G669" s="67" t="s">
        <v>780</v>
      </c>
      <c r="H669" s="67">
        <v>0</v>
      </c>
      <c r="I669" s="67">
        <v>711000000</v>
      </c>
      <c r="J669" s="67" t="s">
        <v>30</v>
      </c>
      <c r="K669" s="7" t="s">
        <v>860</v>
      </c>
      <c r="L669" s="67" t="s">
        <v>31</v>
      </c>
      <c r="M669" s="67" t="s">
        <v>32</v>
      </c>
      <c r="N669" s="67" t="s">
        <v>2633</v>
      </c>
      <c r="O669" s="67" t="s">
        <v>1355</v>
      </c>
      <c r="P669" s="8">
        <v>796</v>
      </c>
      <c r="Q669" s="33" t="s">
        <v>232</v>
      </c>
      <c r="R669" s="47">
        <v>1</v>
      </c>
      <c r="S669" s="47">
        <v>1400</v>
      </c>
      <c r="T669" s="10">
        <f t="shared" si="27"/>
        <v>1400</v>
      </c>
      <c r="U669" s="11">
        <f t="shared" si="29"/>
        <v>1568.0000000000002</v>
      </c>
      <c r="V669" s="47"/>
      <c r="W669" s="66">
        <v>2017</v>
      </c>
      <c r="X669" s="47"/>
    </row>
    <row r="670" spans="1:24" s="13" customFormat="1" ht="63.75" x14ac:dyDescent="0.25">
      <c r="A670" s="67" t="s">
        <v>2648</v>
      </c>
      <c r="B670" s="67" t="s">
        <v>779</v>
      </c>
      <c r="C670" s="67" t="s">
        <v>2645</v>
      </c>
      <c r="D670" s="67" t="s">
        <v>1488</v>
      </c>
      <c r="E670" s="67" t="s">
        <v>2646</v>
      </c>
      <c r="F670" s="67" t="s">
        <v>2647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67" t="s">
        <v>2633</v>
      </c>
      <c r="O670" s="67" t="s">
        <v>1355</v>
      </c>
      <c r="P670" s="8">
        <v>796</v>
      </c>
      <c r="Q670" s="33" t="s">
        <v>232</v>
      </c>
      <c r="R670" s="47">
        <v>7</v>
      </c>
      <c r="S670" s="47">
        <v>1200</v>
      </c>
      <c r="T670" s="10">
        <f t="shared" si="27"/>
        <v>8400</v>
      </c>
      <c r="U670" s="11">
        <f t="shared" si="29"/>
        <v>9408</v>
      </c>
      <c r="V670" s="47"/>
      <c r="W670" s="66">
        <v>2017</v>
      </c>
      <c r="X670" s="47"/>
    </row>
    <row r="671" spans="1:24" s="13" customFormat="1" ht="63.75" x14ac:dyDescent="0.25">
      <c r="A671" s="67" t="s">
        <v>2649</v>
      </c>
      <c r="B671" s="67" t="s">
        <v>779</v>
      </c>
      <c r="C671" s="67" t="s">
        <v>2645</v>
      </c>
      <c r="D671" s="67" t="s">
        <v>1488</v>
      </c>
      <c r="E671" s="67" t="s">
        <v>2646</v>
      </c>
      <c r="F671" s="67" t="s">
        <v>2647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67" t="s">
        <v>2633</v>
      </c>
      <c r="O671" s="67" t="s">
        <v>1355</v>
      </c>
      <c r="P671" s="8">
        <v>796</v>
      </c>
      <c r="Q671" s="33" t="s">
        <v>232</v>
      </c>
      <c r="R671" s="47">
        <v>6</v>
      </c>
      <c r="S671" s="47">
        <v>800</v>
      </c>
      <c r="T671" s="10">
        <f t="shared" si="27"/>
        <v>4800</v>
      </c>
      <c r="U671" s="11">
        <f t="shared" si="29"/>
        <v>5376.0000000000009</v>
      </c>
      <c r="V671" s="47"/>
      <c r="W671" s="66">
        <v>2017</v>
      </c>
      <c r="X671" s="47"/>
    </row>
    <row r="672" spans="1:24" s="13" customFormat="1" ht="63.75" x14ac:dyDescent="0.25">
      <c r="A672" s="67" t="s">
        <v>2650</v>
      </c>
      <c r="B672" s="67" t="s">
        <v>779</v>
      </c>
      <c r="C672" s="67" t="s">
        <v>2651</v>
      </c>
      <c r="D672" s="67" t="s">
        <v>1488</v>
      </c>
      <c r="E672" s="67" t="s">
        <v>2652</v>
      </c>
      <c r="F672" s="67" t="s">
        <v>2653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67" t="s">
        <v>2633</v>
      </c>
      <c r="O672" s="67" t="s">
        <v>1355</v>
      </c>
      <c r="P672" s="8">
        <v>796</v>
      </c>
      <c r="Q672" s="33" t="s">
        <v>232</v>
      </c>
      <c r="R672" s="47">
        <v>4</v>
      </c>
      <c r="S672" s="47">
        <v>500</v>
      </c>
      <c r="T672" s="10">
        <f t="shared" ref="T672:T735" si="31">S672*R672</f>
        <v>2000</v>
      </c>
      <c r="U672" s="11">
        <f t="shared" si="29"/>
        <v>2240</v>
      </c>
      <c r="V672" s="47"/>
      <c r="W672" s="66">
        <v>2017</v>
      </c>
      <c r="X672" s="47"/>
    </row>
    <row r="673" spans="1:24" s="13" customFormat="1" ht="63.75" x14ac:dyDescent="0.25">
      <c r="A673" s="67" t="s">
        <v>2654</v>
      </c>
      <c r="B673" s="67" t="s">
        <v>779</v>
      </c>
      <c r="C673" s="67" t="s">
        <v>2651</v>
      </c>
      <c r="D673" s="67" t="s">
        <v>1488</v>
      </c>
      <c r="E673" s="67" t="s">
        <v>2652</v>
      </c>
      <c r="F673" s="67" t="s">
        <v>2653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67" t="s">
        <v>2633</v>
      </c>
      <c r="O673" s="67" t="s">
        <v>1355</v>
      </c>
      <c r="P673" s="8">
        <v>796</v>
      </c>
      <c r="Q673" s="33" t="s">
        <v>232</v>
      </c>
      <c r="R673" s="47">
        <v>1</v>
      </c>
      <c r="S673" s="47">
        <v>900</v>
      </c>
      <c r="T673" s="10">
        <f t="shared" si="31"/>
        <v>900</v>
      </c>
      <c r="U673" s="11">
        <f t="shared" si="29"/>
        <v>1008.0000000000001</v>
      </c>
      <c r="V673" s="47"/>
      <c r="W673" s="66">
        <v>2017</v>
      </c>
      <c r="X673" s="47"/>
    </row>
    <row r="674" spans="1:24" s="13" customFormat="1" ht="63.75" x14ac:dyDescent="0.25">
      <c r="A674" s="67" t="s">
        <v>2655</v>
      </c>
      <c r="B674" s="67" t="s">
        <v>779</v>
      </c>
      <c r="C674" s="67" t="s">
        <v>2651</v>
      </c>
      <c r="D674" s="67" t="s">
        <v>1488</v>
      </c>
      <c r="E674" s="67" t="s">
        <v>2652</v>
      </c>
      <c r="F674" s="67" t="s">
        <v>2653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2633</v>
      </c>
      <c r="O674" s="67" t="s">
        <v>1355</v>
      </c>
      <c r="P674" s="8">
        <v>796</v>
      </c>
      <c r="Q674" s="33" t="s">
        <v>232</v>
      </c>
      <c r="R674" s="47">
        <v>2</v>
      </c>
      <c r="S674" s="47">
        <v>1000</v>
      </c>
      <c r="T674" s="10">
        <f t="shared" si="31"/>
        <v>2000</v>
      </c>
      <c r="U674" s="11">
        <f t="shared" si="29"/>
        <v>2240</v>
      </c>
      <c r="V674" s="47"/>
      <c r="W674" s="66">
        <v>2017</v>
      </c>
      <c r="X674" s="47"/>
    </row>
    <row r="675" spans="1:24" s="13" customFormat="1" ht="63.75" x14ac:dyDescent="0.25">
      <c r="A675" s="67" t="s">
        <v>2656</v>
      </c>
      <c r="B675" s="67" t="s">
        <v>779</v>
      </c>
      <c r="C675" s="67" t="s">
        <v>2651</v>
      </c>
      <c r="D675" s="67" t="s">
        <v>1488</v>
      </c>
      <c r="E675" s="67" t="s">
        <v>2652</v>
      </c>
      <c r="F675" s="67" t="s">
        <v>2653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2633</v>
      </c>
      <c r="O675" s="5" t="s">
        <v>1435</v>
      </c>
      <c r="P675" s="8">
        <v>796</v>
      </c>
      <c r="Q675" s="33" t="s">
        <v>232</v>
      </c>
      <c r="R675" s="11">
        <v>4</v>
      </c>
      <c r="S675" s="10">
        <v>2000</v>
      </c>
      <c r="T675" s="10">
        <f t="shared" si="31"/>
        <v>8000</v>
      </c>
      <c r="U675" s="11">
        <f t="shared" si="29"/>
        <v>8960</v>
      </c>
      <c r="V675" s="5"/>
      <c r="W675" s="66">
        <v>2017</v>
      </c>
      <c r="X675" s="47"/>
    </row>
    <row r="676" spans="1:24" s="13" customFormat="1" ht="63.75" x14ac:dyDescent="0.25">
      <c r="A676" s="67" t="s">
        <v>2657</v>
      </c>
      <c r="B676" s="67" t="s">
        <v>779</v>
      </c>
      <c r="C676" s="67" t="s">
        <v>2651</v>
      </c>
      <c r="D676" s="67" t="s">
        <v>1488</v>
      </c>
      <c r="E676" s="67" t="s">
        <v>2652</v>
      </c>
      <c r="F676" s="67" t="s">
        <v>2653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2633</v>
      </c>
      <c r="O676" s="67" t="s">
        <v>1355</v>
      </c>
      <c r="P676" s="8">
        <v>796</v>
      </c>
      <c r="Q676" s="33" t="s">
        <v>232</v>
      </c>
      <c r="R676" s="11">
        <v>5</v>
      </c>
      <c r="S676" s="10">
        <v>3000</v>
      </c>
      <c r="T676" s="10">
        <f t="shared" si="31"/>
        <v>15000</v>
      </c>
      <c r="U676" s="11">
        <f t="shared" si="29"/>
        <v>16800</v>
      </c>
      <c r="V676" s="5"/>
      <c r="W676" s="66">
        <v>2017</v>
      </c>
      <c r="X676" s="47"/>
    </row>
    <row r="677" spans="1:24" s="13" customFormat="1" ht="63.75" x14ac:dyDescent="0.25">
      <c r="A677" s="67" t="s">
        <v>2658</v>
      </c>
      <c r="B677" s="67" t="s">
        <v>779</v>
      </c>
      <c r="C677" s="67" t="s">
        <v>2659</v>
      </c>
      <c r="D677" s="67" t="s">
        <v>1488</v>
      </c>
      <c r="E677" s="67" t="s">
        <v>2660</v>
      </c>
      <c r="F677" s="67" t="s">
        <v>2661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2633</v>
      </c>
      <c r="O677" s="67" t="s">
        <v>1355</v>
      </c>
      <c r="P677" s="8">
        <v>796</v>
      </c>
      <c r="Q677" s="33" t="s">
        <v>232</v>
      </c>
      <c r="R677" s="11">
        <v>5</v>
      </c>
      <c r="S677" s="10">
        <v>250</v>
      </c>
      <c r="T677" s="10">
        <f t="shared" si="31"/>
        <v>1250</v>
      </c>
      <c r="U677" s="11">
        <f t="shared" si="29"/>
        <v>1400.0000000000002</v>
      </c>
      <c r="V677" s="5"/>
      <c r="W677" s="66">
        <v>2017</v>
      </c>
      <c r="X677" s="47"/>
    </row>
    <row r="678" spans="1:24" s="13" customFormat="1" ht="63.75" x14ac:dyDescent="0.25">
      <c r="A678" s="67" t="s">
        <v>2662</v>
      </c>
      <c r="B678" s="67" t="s">
        <v>779</v>
      </c>
      <c r="C678" s="67" t="s">
        <v>2659</v>
      </c>
      <c r="D678" s="67" t="s">
        <v>1488</v>
      </c>
      <c r="E678" s="67" t="s">
        <v>2660</v>
      </c>
      <c r="F678" s="67" t="s">
        <v>2661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2633</v>
      </c>
      <c r="O678" s="67" t="s">
        <v>1355</v>
      </c>
      <c r="P678" s="8">
        <v>796</v>
      </c>
      <c r="Q678" s="33" t="s">
        <v>232</v>
      </c>
      <c r="R678" s="11">
        <v>9</v>
      </c>
      <c r="S678" s="10">
        <v>300</v>
      </c>
      <c r="T678" s="10">
        <f t="shared" si="31"/>
        <v>2700</v>
      </c>
      <c r="U678" s="11">
        <f t="shared" si="29"/>
        <v>3024.0000000000005</v>
      </c>
      <c r="V678" s="5"/>
      <c r="W678" s="66">
        <v>2017</v>
      </c>
      <c r="X678" s="47"/>
    </row>
    <row r="679" spans="1:24" s="13" customFormat="1" ht="63.75" x14ac:dyDescent="0.25">
      <c r="A679" s="67" t="s">
        <v>2663</v>
      </c>
      <c r="B679" s="67" t="s">
        <v>779</v>
      </c>
      <c r="C679" s="67" t="s">
        <v>2659</v>
      </c>
      <c r="D679" s="67" t="s">
        <v>1488</v>
      </c>
      <c r="E679" s="67" t="s">
        <v>2660</v>
      </c>
      <c r="F679" s="67" t="s">
        <v>2661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2633</v>
      </c>
      <c r="O679" s="67" t="s">
        <v>1355</v>
      </c>
      <c r="P679" s="8">
        <v>796</v>
      </c>
      <c r="Q679" s="33" t="s">
        <v>232</v>
      </c>
      <c r="R679" s="11">
        <v>2</v>
      </c>
      <c r="S679" s="10">
        <v>1700</v>
      </c>
      <c r="T679" s="10">
        <f t="shared" si="31"/>
        <v>3400</v>
      </c>
      <c r="U679" s="11">
        <f t="shared" si="29"/>
        <v>3808.0000000000005</v>
      </c>
      <c r="V679" s="5"/>
      <c r="W679" s="66">
        <v>2017</v>
      </c>
      <c r="X679" s="47"/>
    </row>
    <row r="680" spans="1:24" s="13" customFormat="1" ht="63.75" x14ac:dyDescent="0.25">
      <c r="A680" s="67" t="s">
        <v>2664</v>
      </c>
      <c r="B680" s="67" t="s">
        <v>779</v>
      </c>
      <c r="C680" s="67" t="s">
        <v>2659</v>
      </c>
      <c r="D680" s="67" t="s">
        <v>1488</v>
      </c>
      <c r="E680" s="67" t="s">
        <v>2660</v>
      </c>
      <c r="F680" s="67" t="s">
        <v>2661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2633</v>
      </c>
      <c r="O680" s="67" t="s">
        <v>1355</v>
      </c>
      <c r="P680" s="8">
        <v>796</v>
      </c>
      <c r="Q680" s="33" t="s">
        <v>232</v>
      </c>
      <c r="R680" s="11">
        <v>6</v>
      </c>
      <c r="S680" s="10">
        <v>2100</v>
      </c>
      <c r="T680" s="10">
        <f t="shared" si="31"/>
        <v>12600</v>
      </c>
      <c r="U680" s="11">
        <f t="shared" si="29"/>
        <v>14112.000000000002</v>
      </c>
      <c r="V680" s="5"/>
      <c r="W680" s="66">
        <v>2017</v>
      </c>
      <c r="X680" s="47"/>
    </row>
    <row r="681" spans="1:24" s="13" customFormat="1" ht="63.75" x14ac:dyDescent="0.25">
      <c r="A681" s="67" t="s">
        <v>2665</v>
      </c>
      <c r="B681" s="67" t="s">
        <v>779</v>
      </c>
      <c r="C681" s="67" t="s">
        <v>2659</v>
      </c>
      <c r="D681" s="67" t="s">
        <v>1488</v>
      </c>
      <c r="E681" s="67" t="s">
        <v>2660</v>
      </c>
      <c r="F681" s="67" t="s">
        <v>2661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2633</v>
      </c>
      <c r="O681" s="67" t="s">
        <v>1355</v>
      </c>
      <c r="P681" s="8">
        <v>796</v>
      </c>
      <c r="Q681" s="33" t="s">
        <v>232</v>
      </c>
      <c r="R681" s="11">
        <v>1</v>
      </c>
      <c r="S681" s="10">
        <v>2400</v>
      </c>
      <c r="T681" s="10">
        <f t="shared" si="31"/>
        <v>2400</v>
      </c>
      <c r="U681" s="11">
        <f t="shared" si="29"/>
        <v>2688.0000000000005</v>
      </c>
      <c r="V681" s="5"/>
      <c r="W681" s="66">
        <v>2017</v>
      </c>
      <c r="X681" s="47"/>
    </row>
    <row r="682" spans="1:24" s="13" customFormat="1" ht="63.75" x14ac:dyDescent="0.25">
      <c r="A682" s="67" t="s">
        <v>2666</v>
      </c>
      <c r="B682" s="67" t="s">
        <v>779</v>
      </c>
      <c r="C682" s="67" t="s">
        <v>2667</v>
      </c>
      <c r="D682" s="67" t="s">
        <v>2668</v>
      </c>
      <c r="E682" s="67" t="s">
        <v>2669</v>
      </c>
      <c r="F682" s="67" t="s">
        <v>2670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2633</v>
      </c>
      <c r="O682" s="67" t="s">
        <v>1355</v>
      </c>
      <c r="P682" s="8">
        <v>112</v>
      </c>
      <c r="Q682" s="67" t="s">
        <v>223</v>
      </c>
      <c r="R682" s="11">
        <v>22</v>
      </c>
      <c r="S682" s="10">
        <v>700</v>
      </c>
      <c r="T682" s="10">
        <f t="shared" si="31"/>
        <v>15400</v>
      </c>
      <c r="U682" s="11">
        <f t="shared" si="29"/>
        <v>17248</v>
      </c>
      <c r="V682" s="5"/>
      <c r="W682" s="66">
        <v>2017</v>
      </c>
      <c r="X682" s="47"/>
    </row>
    <row r="683" spans="1:24" s="13" customFormat="1" ht="63.75" x14ac:dyDescent="0.25">
      <c r="A683" s="67" t="s">
        <v>2671</v>
      </c>
      <c r="B683" s="67" t="s">
        <v>779</v>
      </c>
      <c r="C683" s="67" t="s">
        <v>2667</v>
      </c>
      <c r="D683" s="67" t="s">
        <v>2668</v>
      </c>
      <c r="E683" s="67" t="s">
        <v>2669</v>
      </c>
      <c r="F683" s="67" t="s">
        <v>2670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2633</v>
      </c>
      <c r="O683" s="67" t="s">
        <v>1355</v>
      </c>
      <c r="P683" s="8">
        <v>112</v>
      </c>
      <c r="Q683" s="67" t="s">
        <v>223</v>
      </c>
      <c r="R683" s="11">
        <v>20</v>
      </c>
      <c r="S683" s="10">
        <v>260</v>
      </c>
      <c r="T683" s="10">
        <f t="shared" si="31"/>
        <v>5200</v>
      </c>
      <c r="U683" s="11">
        <f t="shared" si="29"/>
        <v>5824.0000000000009</v>
      </c>
      <c r="V683" s="5"/>
      <c r="W683" s="66">
        <v>2017</v>
      </c>
      <c r="X683" s="47"/>
    </row>
    <row r="684" spans="1:24" s="13" customFormat="1" ht="63.75" x14ac:dyDescent="0.25">
      <c r="A684" s="67" t="s">
        <v>2672</v>
      </c>
      <c r="B684" s="67" t="s">
        <v>779</v>
      </c>
      <c r="C684" s="67" t="s">
        <v>2673</v>
      </c>
      <c r="D684" s="67" t="s">
        <v>2674</v>
      </c>
      <c r="E684" s="67" t="s">
        <v>2675</v>
      </c>
      <c r="F684" s="67" t="s">
        <v>2676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2633</v>
      </c>
      <c r="O684" s="67" t="s">
        <v>1355</v>
      </c>
      <c r="P684" s="8">
        <v>796</v>
      </c>
      <c r="Q684" s="33" t="s">
        <v>232</v>
      </c>
      <c r="R684" s="11">
        <v>50</v>
      </c>
      <c r="S684" s="10">
        <v>200</v>
      </c>
      <c r="T684" s="10">
        <f t="shared" si="31"/>
        <v>10000</v>
      </c>
      <c r="U684" s="11">
        <f t="shared" si="29"/>
        <v>11200.000000000002</v>
      </c>
      <c r="V684" s="5"/>
      <c r="W684" s="66">
        <v>2017</v>
      </c>
      <c r="X684" s="47"/>
    </row>
    <row r="685" spans="1:24" s="13" customFormat="1" ht="63.75" x14ac:dyDescent="0.25">
      <c r="A685" s="67" t="s">
        <v>2677</v>
      </c>
      <c r="B685" s="67" t="s">
        <v>779</v>
      </c>
      <c r="C685" s="67" t="s">
        <v>2678</v>
      </c>
      <c r="D685" s="67" t="s">
        <v>2679</v>
      </c>
      <c r="E685" s="67" t="s">
        <v>2680</v>
      </c>
      <c r="F685" s="67" t="s">
        <v>2681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2633</v>
      </c>
      <c r="O685" s="67" t="s">
        <v>1355</v>
      </c>
      <c r="P685" s="8">
        <v>796</v>
      </c>
      <c r="Q685" s="33" t="s">
        <v>232</v>
      </c>
      <c r="R685" s="11">
        <v>10</v>
      </c>
      <c r="S685" s="10">
        <v>1200</v>
      </c>
      <c r="T685" s="10">
        <f t="shared" si="31"/>
        <v>12000</v>
      </c>
      <c r="U685" s="11">
        <f t="shared" si="29"/>
        <v>13440.000000000002</v>
      </c>
      <c r="V685" s="5"/>
      <c r="W685" s="66">
        <v>2017</v>
      </c>
      <c r="X685" s="47"/>
    </row>
    <row r="686" spans="1:24" s="13" customFormat="1" ht="63.75" x14ac:dyDescent="0.25">
      <c r="A686" s="67" t="s">
        <v>2682</v>
      </c>
      <c r="B686" s="67" t="s">
        <v>779</v>
      </c>
      <c r="C686" s="67" t="s">
        <v>2683</v>
      </c>
      <c r="D686" s="67" t="s">
        <v>2684</v>
      </c>
      <c r="E686" s="67" t="s">
        <v>2685</v>
      </c>
      <c r="F686" s="67" t="s">
        <v>2686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2633</v>
      </c>
      <c r="O686" s="67" t="s">
        <v>1355</v>
      </c>
      <c r="P686" s="8">
        <v>796</v>
      </c>
      <c r="Q686" s="33" t="s">
        <v>232</v>
      </c>
      <c r="R686" s="11">
        <v>18</v>
      </c>
      <c r="S686" s="10">
        <v>1300</v>
      </c>
      <c r="T686" s="10">
        <f t="shared" si="31"/>
        <v>23400</v>
      </c>
      <c r="U686" s="11">
        <f t="shared" si="29"/>
        <v>26208.000000000004</v>
      </c>
      <c r="V686" s="5"/>
      <c r="W686" s="66">
        <v>2017</v>
      </c>
      <c r="X686" s="47"/>
    </row>
    <row r="687" spans="1:24" s="13" customFormat="1" ht="63.75" x14ac:dyDescent="0.25">
      <c r="A687" s="67" t="s">
        <v>2687</v>
      </c>
      <c r="B687" s="67" t="s">
        <v>779</v>
      </c>
      <c r="C687" s="67" t="s">
        <v>2688</v>
      </c>
      <c r="D687" s="67" t="s">
        <v>2684</v>
      </c>
      <c r="E687" s="67" t="s">
        <v>2689</v>
      </c>
      <c r="F687" s="67" t="s">
        <v>2690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2633</v>
      </c>
      <c r="O687" s="67" t="s">
        <v>1355</v>
      </c>
      <c r="P687" s="8">
        <v>796</v>
      </c>
      <c r="Q687" s="33" t="s">
        <v>232</v>
      </c>
      <c r="R687" s="11">
        <v>2</v>
      </c>
      <c r="S687" s="10">
        <v>2500</v>
      </c>
      <c r="T687" s="10">
        <f t="shared" si="31"/>
        <v>5000</v>
      </c>
      <c r="U687" s="11">
        <f t="shared" si="29"/>
        <v>5600.0000000000009</v>
      </c>
      <c r="V687" s="5"/>
      <c r="W687" s="66">
        <v>2017</v>
      </c>
      <c r="X687" s="47"/>
    </row>
    <row r="688" spans="1:24" s="13" customFormat="1" ht="63.75" x14ac:dyDescent="0.25">
      <c r="A688" s="67" t="s">
        <v>2691</v>
      </c>
      <c r="B688" s="67" t="s">
        <v>779</v>
      </c>
      <c r="C688" s="67" t="s">
        <v>2678</v>
      </c>
      <c r="D688" s="67" t="s">
        <v>2679</v>
      </c>
      <c r="E688" s="67" t="s">
        <v>2680</v>
      </c>
      <c r="F688" s="67" t="s">
        <v>2692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2633</v>
      </c>
      <c r="O688" s="67" t="s">
        <v>1355</v>
      </c>
      <c r="P688" s="8">
        <v>796</v>
      </c>
      <c r="Q688" s="33" t="s">
        <v>232</v>
      </c>
      <c r="R688" s="11">
        <v>8</v>
      </c>
      <c r="S688" s="10">
        <v>800</v>
      </c>
      <c r="T688" s="10">
        <f t="shared" si="31"/>
        <v>6400</v>
      </c>
      <c r="U688" s="11">
        <f t="shared" si="29"/>
        <v>7168.0000000000009</v>
      </c>
      <c r="V688" s="5"/>
      <c r="W688" s="66">
        <v>2017</v>
      </c>
      <c r="X688" s="47"/>
    </row>
    <row r="689" spans="1:24" s="13" customFormat="1" ht="63.75" x14ac:dyDescent="0.25">
      <c r="A689" s="67" t="s">
        <v>2693</v>
      </c>
      <c r="B689" s="67" t="s">
        <v>779</v>
      </c>
      <c r="C689" s="67" t="s">
        <v>2694</v>
      </c>
      <c r="D689" s="67" t="s">
        <v>2695</v>
      </c>
      <c r="E689" s="67" t="s">
        <v>2696</v>
      </c>
      <c r="F689" s="67" t="s">
        <v>2697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2633</v>
      </c>
      <c r="O689" s="67" t="s">
        <v>1355</v>
      </c>
      <c r="P689" s="8">
        <v>796</v>
      </c>
      <c r="Q689" s="33" t="s">
        <v>232</v>
      </c>
      <c r="R689" s="11">
        <v>1</v>
      </c>
      <c r="S689" s="10">
        <v>1800</v>
      </c>
      <c r="T689" s="10">
        <f t="shared" si="31"/>
        <v>1800</v>
      </c>
      <c r="U689" s="11">
        <f t="shared" si="29"/>
        <v>2016.0000000000002</v>
      </c>
      <c r="V689" s="5"/>
      <c r="W689" s="66">
        <v>2017</v>
      </c>
      <c r="X689" s="47"/>
    </row>
    <row r="690" spans="1:24" s="13" customFormat="1" ht="63.75" x14ac:dyDescent="0.25">
      <c r="A690" s="67" t="s">
        <v>2698</v>
      </c>
      <c r="B690" s="67" t="s">
        <v>779</v>
      </c>
      <c r="C690" s="67" t="s">
        <v>2694</v>
      </c>
      <c r="D690" s="67" t="s">
        <v>2695</v>
      </c>
      <c r="E690" s="67" t="s">
        <v>2696</v>
      </c>
      <c r="F690" s="67" t="s">
        <v>2697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2633</v>
      </c>
      <c r="O690" s="67" t="s">
        <v>1355</v>
      </c>
      <c r="P690" s="8">
        <v>796</v>
      </c>
      <c r="Q690" s="33" t="s">
        <v>232</v>
      </c>
      <c r="R690" s="11">
        <v>1</v>
      </c>
      <c r="S690" s="10">
        <v>1200</v>
      </c>
      <c r="T690" s="10">
        <f t="shared" si="31"/>
        <v>1200</v>
      </c>
      <c r="U690" s="11">
        <f t="shared" si="29"/>
        <v>1344.0000000000002</v>
      </c>
      <c r="V690" s="5"/>
      <c r="W690" s="66">
        <v>2017</v>
      </c>
      <c r="X690" s="47"/>
    </row>
    <row r="691" spans="1:24" s="13" customFormat="1" ht="63.75" x14ac:dyDescent="0.25">
      <c r="A691" s="67" t="s">
        <v>2699</v>
      </c>
      <c r="B691" s="67" t="s">
        <v>779</v>
      </c>
      <c r="C691" s="67" t="s">
        <v>2700</v>
      </c>
      <c r="D691" s="67" t="s">
        <v>2695</v>
      </c>
      <c r="E691" s="67" t="s">
        <v>2701</v>
      </c>
      <c r="F691" s="67" t="s">
        <v>2702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2633</v>
      </c>
      <c r="O691" s="67" t="s">
        <v>1355</v>
      </c>
      <c r="P691" s="8">
        <v>796</v>
      </c>
      <c r="Q691" s="33" t="s">
        <v>232</v>
      </c>
      <c r="R691" s="11">
        <v>4</v>
      </c>
      <c r="S691" s="10">
        <v>1500</v>
      </c>
      <c r="T691" s="10">
        <f t="shared" si="31"/>
        <v>6000</v>
      </c>
      <c r="U691" s="11">
        <f t="shared" si="29"/>
        <v>6720.0000000000009</v>
      </c>
      <c r="V691" s="5"/>
      <c r="W691" s="66">
        <v>2017</v>
      </c>
      <c r="X691" s="47"/>
    </row>
    <row r="692" spans="1:24" s="13" customFormat="1" ht="63.75" x14ac:dyDescent="0.25">
      <c r="A692" s="67" t="s">
        <v>2703</v>
      </c>
      <c r="B692" s="67" t="s">
        <v>779</v>
      </c>
      <c r="C692" s="67" t="s">
        <v>2704</v>
      </c>
      <c r="D692" s="67" t="s">
        <v>1487</v>
      </c>
      <c r="E692" s="67" t="s">
        <v>2705</v>
      </c>
      <c r="F692" s="67" t="s">
        <v>2706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2633</v>
      </c>
      <c r="O692" s="67" t="s">
        <v>1355</v>
      </c>
      <c r="P692" s="8">
        <v>796</v>
      </c>
      <c r="Q692" s="33" t="s">
        <v>232</v>
      </c>
      <c r="R692" s="11">
        <v>28</v>
      </c>
      <c r="S692" s="10">
        <v>800</v>
      </c>
      <c r="T692" s="10">
        <f t="shared" si="31"/>
        <v>22400</v>
      </c>
      <c r="U692" s="11">
        <f t="shared" si="29"/>
        <v>25088.000000000004</v>
      </c>
      <c r="V692" s="5"/>
      <c r="W692" s="66">
        <v>2017</v>
      </c>
      <c r="X692" s="47"/>
    </row>
    <row r="693" spans="1:24" s="13" customFormat="1" ht="63.75" x14ac:dyDescent="0.25">
      <c r="A693" s="67" t="s">
        <v>2707</v>
      </c>
      <c r="B693" s="67" t="s">
        <v>779</v>
      </c>
      <c r="C693" s="67" t="s">
        <v>2708</v>
      </c>
      <c r="D693" s="67" t="s">
        <v>2709</v>
      </c>
      <c r="E693" s="67" t="s">
        <v>2710</v>
      </c>
      <c r="F693" s="67" t="s">
        <v>2711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2633</v>
      </c>
      <c r="O693" s="67" t="s">
        <v>1355</v>
      </c>
      <c r="P693" s="8">
        <v>796</v>
      </c>
      <c r="Q693" s="33" t="s">
        <v>232</v>
      </c>
      <c r="R693" s="11">
        <v>12</v>
      </c>
      <c r="S693" s="10">
        <v>1000</v>
      </c>
      <c r="T693" s="10">
        <f t="shared" si="31"/>
        <v>12000</v>
      </c>
      <c r="U693" s="11">
        <f t="shared" si="29"/>
        <v>13440.000000000002</v>
      </c>
      <c r="V693" s="5"/>
      <c r="W693" s="66">
        <v>2017</v>
      </c>
      <c r="X693" s="47"/>
    </row>
    <row r="694" spans="1:24" s="13" customFormat="1" ht="63.75" x14ac:dyDescent="0.25">
      <c r="A694" s="67" t="s">
        <v>2712</v>
      </c>
      <c r="B694" s="67" t="s">
        <v>779</v>
      </c>
      <c r="C694" s="67" t="s">
        <v>2713</v>
      </c>
      <c r="D694" s="67" t="s">
        <v>2709</v>
      </c>
      <c r="E694" s="67" t="s">
        <v>2714</v>
      </c>
      <c r="F694" s="67" t="s">
        <v>2711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2633</v>
      </c>
      <c r="O694" s="67" t="s">
        <v>1355</v>
      </c>
      <c r="P694" s="8">
        <v>839</v>
      </c>
      <c r="Q694" s="8" t="s">
        <v>790</v>
      </c>
      <c r="R694" s="11">
        <v>1</v>
      </c>
      <c r="S694" s="10">
        <v>3700</v>
      </c>
      <c r="T694" s="10">
        <f t="shared" si="31"/>
        <v>3700</v>
      </c>
      <c r="U694" s="11">
        <f t="shared" si="29"/>
        <v>4144</v>
      </c>
      <c r="V694" s="5"/>
      <c r="W694" s="66">
        <v>2017</v>
      </c>
      <c r="X694" s="47"/>
    </row>
    <row r="695" spans="1:24" s="13" customFormat="1" ht="63.75" x14ac:dyDescent="0.25">
      <c r="A695" s="67" t="s">
        <v>2715</v>
      </c>
      <c r="B695" s="67" t="s">
        <v>779</v>
      </c>
      <c r="C695" s="67" t="s">
        <v>2716</v>
      </c>
      <c r="D695" s="67" t="s">
        <v>2717</v>
      </c>
      <c r="E695" s="67" t="s">
        <v>2718</v>
      </c>
      <c r="F695" s="67" t="s">
        <v>2719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2633</v>
      </c>
      <c r="O695" s="67" t="s">
        <v>1355</v>
      </c>
      <c r="P695" s="8">
        <v>796</v>
      </c>
      <c r="Q695" s="33" t="s">
        <v>232</v>
      </c>
      <c r="R695" s="11">
        <v>6</v>
      </c>
      <c r="S695" s="10">
        <v>300</v>
      </c>
      <c r="T695" s="10">
        <f t="shared" si="31"/>
        <v>1800</v>
      </c>
      <c r="U695" s="11">
        <f t="shared" si="29"/>
        <v>2016.0000000000002</v>
      </c>
      <c r="V695" s="5"/>
      <c r="W695" s="66">
        <v>2017</v>
      </c>
      <c r="X695" s="47"/>
    </row>
    <row r="696" spans="1:24" s="13" customFormat="1" ht="63.75" x14ac:dyDescent="0.25">
      <c r="A696" s="67" t="s">
        <v>2720</v>
      </c>
      <c r="B696" s="67" t="s">
        <v>779</v>
      </c>
      <c r="C696" s="67" t="s">
        <v>2721</v>
      </c>
      <c r="D696" s="67" t="s">
        <v>523</v>
      </c>
      <c r="E696" s="67" t="s">
        <v>2722</v>
      </c>
      <c r="F696" s="67" t="s">
        <v>2723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2633</v>
      </c>
      <c r="O696" s="67" t="s">
        <v>1355</v>
      </c>
      <c r="P696" s="8">
        <v>778</v>
      </c>
      <c r="Q696" s="8" t="s">
        <v>228</v>
      </c>
      <c r="R696" s="11">
        <v>1</v>
      </c>
      <c r="S696" s="10">
        <v>2000</v>
      </c>
      <c r="T696" s="10">
        <f t="shared" si="31"/>
        <v>2000</v>
      </c>
      <c r="U696" s="11">
        <f t="shared" si="29"/>
        <v>2240</v>
      </c>
      <c r="V696" s="5"/>
      <c r="W696" s="66">
        <v>2017</v>
      </c>
      <c r="X696" s="47"/>
    </row>
    <row r="697" spans="1:24" s="13" customFormat="1" ht="89.25" x14ac:dyDescent="0.25">
      <c r="A697" s="67" t="s">
        <v>2724</v>
      </c>
      <c r="B697" s="67" t="s">
        <v>779</v>
      </c>
      <c r="C697" s="67" t="s">
        <v>2725</v>
      </c>
      <c r="D697" s="67" t="s">
        <v>2726</v>
      </c>
      <c r="E697" s="67" t="s">
        <v>2727</v>
      </c>
      <c r="F697" s="67" t="s">
        <v>2728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2633</v>
      </c>
      <c r="O697" s="67" t="s">
        <v>1355</v>
      </c>
      <c r="P697" s="8">
        <v>796</v>
      </c>
      <c r="Q697" s="33" t="s">
        <v>232</v>
      </c>
      <c r="R697" s="11">
        <v>1</v>
      </c>
      <c r="S697" s="10">
        <v>1100</v>
      </c>
      <c r="T697" s="10">
        <f t="shared" si="31"/>
        <v>1100</v>
      </c>
      <c r="U697" s="11">
        <f t="shared" si="29"/>
        <v>1232.0000000000002</v>
      </c>
      <c r="V697" s="5"/>
      <c r="W697" s="66">
        <v>2017</v>
      </c>
      <c r="X697" s="47"/>
    </row>
    <row r="698" spans="1:24" s="13" customFormat="1" ht="63.75" x14ac:dyDescent="0.25">
      <c r="A698" s="67" t="s">
        <v>2729</v>
      </c>
      <c r="B698" s="67" t="s">
        <v>779</v>
      </c>
      <c r="C698" s="67" t="s">
        <v>2730</v>
      </c>
      <c r="D698" s="67" t="s">
        <v>1929</v>
      </c>
      <c r="E698" s="67" t="s">
        <v>2731</v>
      </c>
      <c r="F698" s="67" t="s">
        <v>2732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2633</v>
      </c>
      <c r="O698" s="67" t="s">
        <v>1355</v>
      </c>
      <c r="P698" s="8">
        <v>796</v>
      </c>
      <c r="Q698" s="33" t="s">
        <v>232</v>
      </c>
      <c r="R698" s="11">
        <v>1</v>
      </c>
      <c r="S698" s="10">
        <v>500</v>
      </c>
      <c r="T698" s="10">
        <f t="shared" si="31"/>
        <v>500</v>
      </c>
      <c r="U698" s="11">
        <f t="shared" si="29"/>
        <v>560</v>
      </c>
      <c r="V698" s="5"/>
      <c r="W698" s="66">
        <v>2017</v>
      </c>
      <c r="X698" s="47"/>
    </row>
    <row r="699" spans="1:24" s="13" customFormat="1" ht="63.75" x14ac:dyDescent="0.25">
      <c r="A699" s="67" t="s">
        <v>2733</v>
      </c>
      <c r="B699" s="67" t="s">
        <v>779</v>
      </c>
      <c r="C699" s="67" t="s">
        <v>2734</v>
      </c>
      <c r="D699" s="67" t="s">
        <v>2735</v>
      </c>
      <c r="E699" s="67" t="s">
        <v>2731</v>
      </c>
      <c r="F699" s="67" t="s">
        <v>2736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2633</v>
      </c>
      <c r="O699" s="67" t="s">
        <v>1355</v>
      </c>
      <c r="P699" s="8">
        <v>796</v>
      </c>
      <c r="Q699" s="33" t="s">
        <v>232</v>
      </c>
      <c r="R699" s="11">
        <v>1</v>
      </c>
      <c r="S699" s="10">
        <v>2500</v>
      </c>
      <c r="T699" s="10">
        <f t="shared" si="31"/>
        <v>2500</v>
      </c>
      <c r="U699" s="11">
        <f t="shared" si="29"/>
        <v>2800.0000000000005</v>
      </c>
      <c r="V699" s="5"/>
      <c r="W699" s="66">
        <v>2017</v>
      </c>
      <c r="X699" s="47"/>
    </row>
    <row r="700" spans="1:24" s="13" customFormat="1" ht="63.75" x14ac:dyDescent="0.25">
      <c r="A700" s="67" t="s">
        <v>2737</v>
      </c>
      <c r="B700" s="67" t="s">
        <v>779</v>
      </c>
      <c r="C700" s="67" t="s">
        <v>2738</v>
      </c>
      <c r="D700" s="67" t="s">
        <v>653</v>
      </c>
      <c r="E700" s="67" t="s">
        <v>2739</v>
      </c>
      <c r="F700" s="67" t="s">
        <v>2740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2633</v>
      </c>
      <c r="O700" s="67" t="s">
        <v>1355</v>
      </c>
      <c r="P700" s="8">
        <v>839</v>
      </c>
      <c r="Q700" s="8" t="s">
        <v>790</v>
      </c>
      <c r="R700" s="11">
        <v>1</v>
      </c>
      <c r="S700" s="10">
        <v>700</v>
      </c>
      <c r="T700" s="10">
        <f t="shared" si="31"/>
        <v>700</v>
      </c>
      <c r="U700" s="11">
        <f t="shared" si="29"/>
        <v>784.00000000000011</v>
      </c>
      <c r="V700" s="5"/>
      <c r="W700" s="66">
        <v>2017</v>
      </c>
      <c r="X700" s="47"/>
    </row>
    <row r="701" spans="1:24" s="13" customFormat="1" ht="63.75" x14ac:dyDescent="0.25">
      <c r="A701" s="67" t="s">
        <v>2741</v>
      </c>
      <c r="B701" s="67" t="s">
        <v>779</v>
      </c>
      <c r="C701" s="67" t="s">
        <v>2742</v>
      </c>
      <c r="D701" s="67" t="s">
        <v>2743</v>
      </c>
      <c r="E701" s="67" t="s">
        <v>2744</v>
      </c>
      <c r="F701" s="67" t="s">
        <v>2745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2633</v>
      </c>
      <c r="O701" s="67" t="s">
        <v>1355</v>
      </c>
      <c r="P701" s="8">
        <v>839</v>
      </c>
      <c r="Q701" s="8" t="s">
        <v>790</v>
      </c>
      <c r="R701" s="11">
        <v>1</v>
      </c>
      <c r="S701" s="10">
        <v>1500</v>
      </c>
      <c r="T701" s="10">
        <f t="shared" si="31"/>
        <v>1500</v>
      </c>
      <c r="U701" s="11">
        <f t="shared" si="29"/>
        <v>1680.0000000000002</v>
      </c>
      <c r="V701" s="5"/>
      <c r="W701" s="66">
        <v>2017</v>
      </c>
      <c r="X701" s="47"/>
    </row>
    <row r="702" spans="1:24" s="13" customFormat="1" ht="63.75" x14ac:dyDescent="0.25">
      <c r="A702" s="67" t="s">
        <v>2746</v>
      </c>
      <c r="B702" s="67" t="s">
        <v>779</v>
      </c>
      <c r="C702" s="67" t="s">
        <v>2700</v>
      </c>
      <c r="D702" s="67" t="s">
        <v>2695</v>
      </c>
      <c r="E702" s="67" t="s">
        <v>2701</v>
      </c>
      <c r="F702" s="67" t="s">
        <v>2747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2633</v>
      </c>
      <c r="O702" s="67" t="s">
        <v>1355</v>
      </c>
      <c r="P702" s="8">
        <v>796</v>
      </c>
      <c r="Q702" s="33" t="s">
        <v>232</v>
      </c>
      <c r="R702" s="11">
        <v>3</v>
      </c>
      <c r="S702" s="10">
        <v>1500</v>
      </c>
      <c r="T702" s="10">
        <f t="shared" si="31"/>
        <v>4500</v>
      </c>
      <c r="U702" s="11">
        <f t="shared" si="29"/>
        <v>5040.0000000000009</v>
      </c>
      <c r="V702" s="5"/>
      <c r="W702" s="66">
        <v>2017</v>
      </c>
      <c r="X702" s="47"/>
    </row>
    <row r="703" spans="1:24" s="13" customFormat="1" ht="63.75" x14ac:dyDescent="0.25">
      <c r="A703" s="67" t="s">
        <v>2748</v>
      </c>
      <c r="B703" s="67" t="s">
        <v>779</v>
      </c>
      <c r="C703" s="67" t="s">
        <v>2749</v>
      </c>
      <c r="D703" s="67" t="s">
        <v>2750</v>
      </c>
      <c r="E703" s="67" t="s">
        <v>2751</v>
      </c>
      <c r="F703" s="67" t="s">
        <v>2752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2633</v>
      </c>
      <c r="O703" s="67" t="s">
        <v>1355</v>
      </c>
      <c r="P703" s="8">
        <v>796</v>
      </c>
      <c r="Q703" s="33" t="s">
        <v>232</v>
      </c>
      <c r="R703" s="11">
        <v>2</v>
      </c>
      <c r="S703" s="10">
        <v>3500</v>
      </c>
      <c r="T703" s="10">
        <f t="shared" si="31"/>
        <v>7000</v>
      </c>
      <c r="U703" s="11">
        <f t="shared" si="29"/>
        <v>7840.0000000000009</v>
      </c>
      <c r="V703" s="5"/>
      <c r="W703" s="66">
        <v>2017</v>
      </c>
      <c r="X703" s="47"/>
    </row>
    <row r="704" spans="1:24" s="13" customFormat="1" ht="63.75" x14ac:dyDescent="0.25">
      <c r="A704" s="67" t="s">
        <v>2753</v>
      </c>
      <c r="B704" s="67" t="s">
        <v>779</v>
      </c>
      <c r="C704" s="67" t="s">
        <v>2754</v>
      </c>
      <c r="D704" s="67" t="s">
        <v>2755</v>
      </c>
      <c r="E704" s="67" t="s">
        <v>2756</v>
      </c>
      <c r="F704" s="67" t="s">
        <v>2757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2633</v>
      </c>
      <c r="O704" s="67" t="s">
        <v>1355</v>
      </c>
      <c r="P704" s="8">
        <v>796</v>
      </c>
      <c r="Q704" s="33" t="s">
        <v>232</v>
      </c>
      <c r="R704" s="11">
        <v>1</v>
      </c>
      <c r="S704" s="10">
        <v>900</v>
      </c>
      <c r="T704" s="10">
        <f t="shared" si="31"/>
        <v>900</v>
      </c>
      <c r="U704" s="11">
        <f t="shared" si="29"/>
        <v>1008.0000000000001</v>
      </c>
      <c r="V704" s="5"/>
      <c r="W704" s="66">
        <v>2017</v>
      </c>
      <c r="X704" s="47"/>
    </row>
    <row r="705" spans="1:24" s="13" customFormat="1" ht="63.75" x14ac:dyDescent="0.25">
      <c r="A705" s="67" t="s">
        <v>2758</v>
      </c>
      <c r="B705" s="67" t="s">
        <v>779</v>
      </c>
      <c r="C705" s="67" t="s">
        <v>2759</v>
      </c>
      <c r="D705" s="67" t="s">
        <v>2760</v>
      </c>
      <c r="E705" s="67" t="s">
        <v>2761</v>
      </c>
      <c r="F705" s="67" t="s">
        <v>2762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2633</v>
      </c>
      <c r="O705" s="67" t="s">
        <v>1355</v>
      </c>
      <c r="P705" s="8">
        <v>796</v>
      </c>
      <c r="Q705" s="33" t="s">
        <v>232</v>
      </c>
      <c r="R705" s="11">
        <v>4</v>
      </c>
      <c r="S705" s="10">
        <v>950</v>
      </c>
      <c r="T705" s="10">
        <f t="shared" si="31"/>
        <v>3800</v>
      </c>
      <c r="U705" s="11">
        <f t="shared" si="29"/>
        <v>4256</v>
      </c>
      <c r="V705" s="5"/>
      <c r="W705" s="66">
        <v>2017</v>
      </c>
      <c r="X705" s="47"/>
    </row>
    <row r="706" spans="1:24" s="13" customFormat="1" ht="63.75" x14ac:dyDescent="0.25">
      <c r="A706" s="67" t="s">
        <v>2763</v>
      </c>
      <c r="B706" s="67" t="s">
        <v>779</v>
      </c>
      <c r="C706" s="67" t="s">
        <v>2764</v>
      </c>
      <c r="D706" s="67" t="s">
        <v>2760</v>
      </c>
      <c r="E706" s="67" t="s">
        <v>2765</v>
      </c>
      <c r="F706" s="67" t="s">
        <v>2766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2633</v>
      </c>
      <c r="O706" s="67" t="s">
        <v>1355</v>
      </c>
      <c r="P706" s="8">
        <v>796</v>
      </c>
      <c r="Q706" s="33" t="s">
        <v>232</v>
      </c>
      <c r="R706" s="11">
        <v>10</v>
      </c>
      <c r="S706" s="10">
        <v>60</v>
      </c>
      <c r="T706" s="10">
        <f t="shared" si="31"/>
        <v>600</v>
      </c>
      <c r="U706" s="11">
        <f t="shared" si="29"/>
        <v>672.00000000000011</v>
      </c>
      <c r="V706" s="5"/>
      <c r="W706" s="66">
        <v>2017</v>
      </c>
      <c r="X706" s="47"/>
    </row>
    <row r="707" spans="1:24" s="13" customFormat="1" ht="63.75" x14ac:dyDescent="0.25">
      <c r="A707" s="67" t="s">
        <v>2767</v>
      </c>
      <c r="B707" s="67" t="s">
        <v>779</v>
      </c>
      <c r="C707" s="67" t="s">
        <v>2768</v>
      </c>
      <c r="D707" s="67" t="s">
        <v>2769</v>
      </c>
      <c r="E707" s="67" t="s">
        <v>2770</v>
      </c>
      <c r="F707" s="67" t="s">
        <v>2771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2633</v>
      </c>
      <c r="O707" s="67" t="s">
        <v>1355</v>
      </c>
      <c r="P707" s="8">
        <v>796</v>
      </c>
      <c r="Q707" s="33" t="s">
        <v>232</v>
      </c>
      <c r="R707" s="11">
        <v>5</v>
      </c>
      <c r="S707" s="10">
        <v>550</v>
      </c>
      <c r="T707" s="10">
        <f t="shared" si="31"/>
        <v>2750</v>
      </c>
      <c r="U707" s="11">
        <f t="shared" si="29"/>
        <v>3080.0000000000005</v>
      </c>
      <c r="V707" s="5"/>
      <c r="W707" s="66">
        <v>2017</v>
      </c>
      <c r="X707" s="47"/>
    </row>
    <row r="708" spans="1:24" s="13" customFormat="1" ht="63.75" x14ac:dyDescent="0.25">
      <c r="A708" s="67" t="s">
        <v>2772</v>
      </c>
      <c r="B708" s="67" t="s">
        <v>779</v>
      </c>
      <c r="C708" s="67" t="s">
        <v>2773</v>
      </c>
      <c r="D708" s="67" t="s">
        <v>2774</v>
      </c>
      <c r="E708" s="67" t="s">
        <v>2775</v>
      </c>
      <c r="F708" s="67" t="s">
        <v>2776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2633</v>
      </c>
      <c r="O708" s="67" t="s">
        <v>1355</v>
      </c>
      <c r="P708" s="8">
        <v>166</v>
      </c>
      <c r="Q708" s="33" t="s">
        <v>34</v>
      </c>
      <c r="R708" s="11">
        <v>5</v>
      </c>
      <c r="S708" s="10">
        <v>300</v>
      </c>
      <c r="T708" s="10">
        <f t="shared" si="31"/>
        <v>1500</v>
      </c>
      <c r="U708" s="11">
        <f t="shared" si="29"/>
        <v>1680.0000000000002</v>
      </c>
      <c r="V708" s="5"/>
      <c r="W708" s="66">
        <v>2017</v>
      </c>
      <c r="X708" s="47"/>
    </row>
    <row r="709" spans="1:24" s="13" customFormat="1" ht="63.75" x14ac:dyDescent="0.25">
      <c r="A709" s="67" t="s">
        <v>2777</v>
      </c>
      <c r="B709" s="67" t="s">
        <v>779</v>
      </c>
      <c r="C709" s="67" t="s">
        <v>2773</v>
      </c>
      <c r="D709" s="67" t="s">
        <v>2774</v>
      </c>
      <c r="E709" s="67" t="s">
        <v>2775</v>
      </c>
      <c r="F709" s="67" t="s">
        <v>2778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2633</v>
      </c>
      <c r="O709" s="67" t="s">
        <v>1355</v>
      </c>
      <c r="P709" s="8">
        <v>166</v>
      </c>
      <c r="Q709" s="33" t="s">
        <v>34</v>
      </c>
      <c r="R709" s="11">
        <v>5</v>
      </c>
      <c r="S709" s="10">
        <v>300</v>
      </c>
      <c r="T709" s="10">
        <f t="shared" si="31"/>
        <v>1500</v>
      </c>
      <c r="U709" s="11">
        <f t="shared" si="29"/>
        <v>1680.0000000000002</v>
      </c>
      <c r="V709" s="5"/>
      <c r="W709" s="66">
        <v>2017</v>
      </c>
      <c r="X709" s="47"/>
    </row>
    <row r="710" spans="1:24" s="13" customFormat="1" ht="63.75" x14ac:dyDescent="0.25">
      <c r="A710" s="67" t="s">
        <v>2779</v>
      </c>
      <c r="B710" s="67" t="s">
        <v>779</v>
      </c>
      <c r="C710" s="67" t="s">
        <v>2780</v>
      </c>
      <c r="D710" s="67" t="s">
        <v>2781</v>
      </c>
      <c r="E710" s="67" t="s">
        <v>2782</v>
      </c>
      <c r="F710" s="67" t="s">
        <v>2783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2633</v>
      </c>
      <c r="O710" s="67" t="s">
        <v>1355</v>
      </c>
      <c r="P710" s="8">
        <v>796</v>
      </c>
      <c r="Q710" s="33" t="s">
        <v>232</v>
      </c>
      <c r="R710" s="11">
        <v>4</v>
      </c>
      <c r="S710" s="10">
        <v>600</v>
      </c>
      <c r="T710" s="10">
        <f t="shared" si="31"/>
        <v>2400</v>
      </c>
      <c r="U710" s="11">
        <f t="shared" si="29"/>
        <v>2688.0000000000005</v>
      </c>
      <c r="V710" s="5"/>
      <c r="W710" s="66">
        <v>2017</v>
      </c>
      <c r="X710" s="47"/>
    </row>
    <row r="711" spans="1:24" s="13" customFormat="1" ht="63.75" x14ac:dyDescent="0.25">
      <c r="A711" s="67" t="s">
        <v>2784</v>
      </c>
      <c r="B711" s="67" t="s">
        <v>779</v>
      </c>
      <c r="C711" s="67" t="s">
        <v>2785</v>
      </c>
      <c r="D711" s="67" t="s">
        <v>2781</v>
      </c>
      <c r="E711" s="67" t="s">
        <v>2786</v>
      </c>
      <c r="F711" s="67" t="s">
        <v>2787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2633</v>
      </c>
      <c r="O711" s="67" t="s">
        <v>1355</v>
      </c>
      <c r="P711" s="8">
        <v>796</v>
      </c>
      <c r="Q711" s="33" t="s">
        <v>232</v>
      </c>
      <c r="R711" s="11">
        <v>4</v>
      </c>
      <c r="S711" s="10">
        <v>800</v>
      </c>
      <c r="T711" s="10">
        <f t="shared" si="31"/>
        <v>3200</v>
      </c>
      <c r="U711" s="11">
        <f t="shared" si="29"/>
        <v>3584.0000000000005</v>
      </c>
      <c r="V711" s="5"/>
      <c r="W711" s="66">
        <v>2017</v>
      </c>
      <c r="X711" s="47"/>
    </row>
    <row r="712" spans="1:24" s="13" customFormat="1" ht="63.75" x14ac:dyDescent="0.25">
      <c r="A712" s="67" t="s">
        <v>2788</v>
      </c>
      <c r="B712" s="67" t="s">
        <v>779</v>
      </c>
      <c r="C712" s="67" t="s">
        <v>2789</v>
      </c>
      <c r="D712" s="67" t="s">
        <v>502</v>
      </c>
      <c r="E712" s="67" t="s">
        <v>2790</v>
      </c>
      <c r="F712" s="67" t="s">
        <v>2791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2633</v>
      </c>
      <c r="O712" s="67" t="s">
        <v>1355</v>
      </c>
      <c r="P712" s="8">
        <v>796</v>
      </c>
      <c r="Q712" s="33" t="s">
        <v>232</v>
      </c>
      <c r="R712" s="11">
        <v>1</v>
      </c>
      <c r="S712" s="10">
        <v>6000</v>
      </c>
      <c r="T712" s="10">
        <f t="shared" si="31"/>
        <v>6000</v>
      </c>
      <c r="U712" s="11">
        <f t="shared" si="29"/>
        <v>6720.0000000000009</v>
      </c>
      <c r="V712" s="5"/>
      <c r="W712" s="66">
        <v>2017</v>
      </c>
      <c r="X712" s="47"/>
    </row>
    <row r="713" spans="1:24" s="13" customFormat="1" ht="63.75" x14ac:dyDescent="0.25">
      <c r="A713" s="67" t="s">
        <v>2792</v>
      </c>
      <c r="B713" s="67" t="s">
        <v>779</v>
      </c>
      <c r="C713" s="67" t="s">
        <v>2793</v>
      </c>
      <c r="D713" s="67" t="s">
        <v>2794</v>
      </c>
      <c r="E713" s="67" t="s">
        <v>2795</v>
      </c>
      <c r="F713" s="67" t="s">
        <v>2796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2633</v>
      </c>
      <c r="O713" s="67" t="s">
        <v>1355</v>
      </c>
      <c r="P713" s="8">
        <v>166</v>
      </c>
      <c r="Q713" s="33" t="s">
        <v>34</v>
      </c>
      <c r="R713" s="11">
        <v>20</v>
      </c>
      <c r="S713" s="10">
        <v>700</v>
      </c>
      <c r="T713" s="10">
        <f t="shared" si="31"/>
        <v>14000</v>
      </c>
      <c r="U713" s="11">
        <f t="shared" si="29"/>
        <v>15680.000000000002</v>
      </c>
      <c r="V713" s="5"/>
      <c r="W713" s="66">
        <v>2017</v>
      </c>
      <c r="X713" s="47"/>
    </row>
    <row r="714" spans="1:24" s="13" customFormat="1" ht="63.75" x14ac:dyDescent="0.25">
      <c r="A714" s="67" t="s">
        <v>2797</v>
      </c>
      <c r="B714" s="67" t="s">
        <v>779</v>
      </c>
      <c r="C714" s="67" t="s">
        <v>2798</v>
      </c>
      <c r="D714" s="67" t="s">
        <v>2799</v>
      </c>
      <c r="E714" s="67" t="s">
        <v>2800</v>
      </c>
      <c r="F714" s="67" t="s">
        <v>2801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2633</v>
      </c>
      <c r="O714" s="67" t="s">
        <v>1355</v>
      </c>
      <c r="P714" s="8">
        <v>112</v>
      </c>
      <c r="Q714" s="47" t="s">
        <v>223</v>
      </c>
      <c r="R714" s="11">
        <v>40</v>
      </c>
      <c r="S714" s="10">
        <v>400</v>
      </c>
      <c r="T714" s="10">
        <f t="shared" si="31"/>
        <v>16000</v>
      </c>
      <c r="U714" s="11">
        <f t="shared" si="29"/>
        <v>17920</v>
      </c>
      <c r="V714" s="5"/>
      <c r="W714" s="66">
        <v>2017</v>
      </c>
      <c r="X714" s="47"/>
    </row>
    <row r="715" spans="1:24" s="13" customFormat="1" ht="63.75" x14ac:dyDescent="0.25">
      <c r="A715" s="5" t="s">
        <v>2802</v>
      </c>
      <c r="B715" s="67" t="s">
        <v>779</v>
      </c>
      <c r="C715" s="67" t="s">
        <v>2803</v>
      </c>
      <c r="D715" s="67" t="s">
        <v>329</v>
      </c>
      <c r="E715" s="67" t="s">
        <v>2804</v>
      </c>
      <c r="F715" s="67" t="s">
        <v>2805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2633</v>
      </c>
      <c r="O715" s="67" t="s">
        <v>1355</v>
      </c>
      <c r="P715" s="8">
        <v>112</v>
      </c>
      <c r="Q715" s="8" t="s">
        <v>223</v>
      </c>
      <c r="R715" s="47">
        <v>35</v>
      </c>
      <c r="S715" s="47">
        <v>2100</v>
      </c>
      <c r="T715" s="10">
        <f t="shared" si="31"/>
        <v>73500</v>
      </c>
      <c r="U715" s="11">
        <f t="shared" si="29"/>
        <v>82320.000000000015</v>
      </c>
      <c r="V715" s="47"/>
      <c r="W715" s="66">
        <v>2017</v>
      </c>
      <c r="X715" s="47"/>
    </row>
    <row r="716" spans="1:24" s="13" customFormat="1" ht="63.75" x14ac:dyDescent="0.25">
      <c r="A716" s="5" t="s">
        <v>2806</v>
      </c>
      <c r="B716" s="67" t="s">
        <v>779</v>
      </c>
      <c r="C716" s="67" t="s">
        <v>2807</v>
      </c>
      <c r="D716" s="67" t="s">
        <v>329</v>
      </c>
      <c r="E716" s="67" t="s">
        <v>2808</v>
      </c>
      <c r="F716" s="67" t="s">
        <v>2809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2633</v>
      </c>
      <c r="O716" s="67" t="s">
        <v>1355</v>
      </c>
      <c r="P716" s="8">
        <v>112</v>
      </c>
      <c r="Q716" s="67" t="s">
        <v>223</v>
      </c>
      <c r="R716" s="47">
        <v>2</v>
      </c>
      <c r="S716" s="47">
        <v>2200</v>
      </c>
      <c r="T716" s="10">
        <f t="shared" si="31"/>
        <v>4400</v>
      </c>
      <c r="U716" s="11">
        <f t="shared" si="29"/>
        <v>4928.0000000000009</v>
      </c>
      <c r="V716" s="47"/>
      <c r="W716" s="66">
        <v>2017</v>
      </c>
      <c r="X716" s="47"/>
    </row>
    <row r="717" spans="1:24" s="13" customFormat="1" ht="63.75" x14ac:dyDescent="0.25">
      <c r="A717" s="5" t="s">
        <v>2810</v>
      </c>
      <c r="B717" s="67" t="s">
        <v>779</v>
      </c>
      <c r="C717" s="67" t="s">
        <v>2811</v>
      </c>
      <c r="D717" s="67" t="s">
        <v>329</v>
      </c>
      <c r="E717" s="67" t="s">
        <v>2812</v>
      </c>
      <c r="F717" s="67" t="s">
        <v>2813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2633</v>
      </c>
      <c r="O717" s="67" t="s">
        <v>1355</v>
      </c>
      <c r="P717" s="8">
        <v>112</v>
      </c>
      <c r="Q717" s="67" t="s">
        <v>223</v>
      </c>
      <c r="R717" s="47">
        <v>18</v>
      </c>
      <c r="S717" s="47">
        <v>580</v>
      </c>
      <c r="T717" s="10">
        <f t="shared" si="31"/>
        <v>10440</v>
      </c>
      <c r="U717" s="11">
        <f t="shared" si="29"/>
        <v>11692.800000000001</v>
      </c>
      <c r="V717" s="47"/>
      <c r="W717" s="66">
        <v>2017</v>
      </c>
      <c r="X717" s="47"/>
    </row>
    <row r="718" spans="1:24" s="13" customFormat="1" ht="63.75" x14ac:dyDescent="0.25">
      <c r="A718" s="5" t="s">
        <v>2814</v>
      </c>
      <c r="B718" s="67" t="s">
        <v>779</v>
      </c>
      <c r="C718" s="67" t="s">
        <v>2637</v>
      </c>
      <c r="D718" s="67" t="s">
        <v>329</v>
      </c>
      <c r="E718" s="67" t="s">
        <v>2638</v>
      </c>
      <c r="F718" s="67" t="s">
        <v>2815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2633</v>
      </c>
      <c r="O718" s="67" t="s">
        <v>1355</v>
      </c>
      <c r="P718" s="8">
        <v>112</v>
      </c>
      <c r="Q718" s="67" t="s">
        <v>223</v>
      </c>
      <c r="R718" s="47">
        <v>8</v>
      </c>
      <c r="S718" s="47">
        <v>750</v>
      </c>
      <c r="T718" s="10">
        <f t="shared" si="31"/>
        <v>6000</v>
      </c>
      <c r="U718" s="11">
        <f t="shared" si="29"/>
        <v>6720.0000000000009</v>
      </c>
      <c r="V718" s="47"/>
      <c r="W718" s="66">
        <v>2017</v>
      </c>
      <c r="X718" s="47"/>
    </row>
    <row r="719" spans="1:24" s="13" customFormat="1" ht="63.75" x14ac:dyDescent="0.25">
      <c r="A719" s="5" t="s">
        <v>2816</v>
      </c>
      <c r="B719" s="67" t="s">
        <v>779</v>
      </c>
      <c r="C719" s="67" t="s">
        <v>2817</v>
      </c>
      <c r="D719" s="67" t="s">
        <v>1461</v>
      </c>
      <c r="E719" s="67" t="s">
        <v>2818</v>
      </c>
      <c r="F719" s="67" t="s">
        <v>2819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2633</v>
      </c>
      <c r="O719" s="67" t="s">
        <v>1355</v>
      </c>
      <c r="P719" s="17">
        <v>796</v>
      </c>
      <c r="Q719" s="8" t="s">
        <v>232</v>
      </c>
      <c r="R719" s="47">
        <v>4</v>
      </c>
      <c r="S719" s="47">
        <v>9000</v>
      </c>
      <c r="T719" s="10">
        <f t="shared" si="31"/>
        <v>36000</v>
      </c>
      <c r="U719" s="11">
        <f t="shared" si="29"/>
        <v>40320.000000000007</v>
      </c>
      <c r="V719" s="47"/>
      <c r="W719" s="66">
        <v>2017</v>
      </c>
      <c r="X719" s="47"/>
    </row>
    <row r="720" spans="1:24" s="13" customFormat="1" ht="63.75" x14ac:dyDescent="0.25">
      <c r="A720" s="5" t="s">
        <v>2820</v>
      </c>
      <c r="B720" s="67" t="s">
        <v>779</v>
      </c>
      <c r="C720" s="67" t="s">
        <v>2821</v>
      </c>
      <c r="D720" s="67" t="s">
        <v>2822</v>
      </c>
      <c r="E720" s="67" t="s">
        <v>2823</v>
      </c>
      <c r="F720" s="67" t="s">
        <v>2824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2633</v>
      </c>
      <c r="O720" s="67" t="s">
        <v>1355</v>
      </c>
      <c r="P720" s="17">
        <v>796</v>
      </c>
      <c r="Q720" s="8" t="s">
        <v>232</v>
      </c>
      <c r="R720" s="47">
        <v>3</v>
      </c>
      <c r="S720" s="47">
        <v>1200</v>
      </c>
      <c r="T720" s="10">
        <f t="shared" si="31"/>
        <v>3600</v>
      </c>
      <c r="U720" s="11">
        <f t="shared" si="29"/>
        <v>4032.0000000000005</v>
      </c>
      <c r="V720" s="47"/>
      <c r="W720" s="66">
        <v>2017</v>
      </c>
      <c r="X720" s="47"/>
    </row>
    <row r="721" spans="1:24" s="13" customFormat="1" ht="63.75" x14ac:dyDescent="0.25">
      <c r="A721" s="5" t="s">
        <v>2825</v>
      </c>
      <c r="B721" s="67" t="s">
        <v>779</v>
      </c>
      <c r="C721" s="67" t="s">
        <v>2826</v>
      </c>
      <c r="D721" s="67" t="s">
        <v>2827</v>
      </c>
      <c r="E721" s="67" t="s">
        <v>2828</v>
      </c>
      <c r="F721" s="67" t="s">
        <v>2829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2633</v>
      </c>
      <c r="O721" s="67" t="s">
        <v>1355</v>
      </c>
      <c r="P721" s="17">
        <v>796</v>
      </c>
      <c r="Q721" s="8" t="s">
        <v>232</v>
      </c>
      <c r="R721" s="47">
        <v>1</v>
      </c>
      <c r="S721" s="47">
        <v>1250</v>
      </c>
      <c r="T721" s="10">
        <f t="shared" si="31"/>
        <v>1250</v>
      </c>
      <c r="U721" s="11">
        <f t="shared" si="29"/>
        <v>1400.0000000000002</v>
      </c>
      <c r="V721" s="47"/>
      <c r="W721" s="66">
        <v>2017</v>
      </c>
      <c r="X721" s="47"/>
    </row>
    <row r="722" spans="1:24" s="13" customFormat="1" ht="63.75" x14ac:dyDescent="0.25">
      <c r="A722" s="5" t="s">
        <v>2830</v>
      </c>
      <c r="B722" s="67" t="s">
        <v>779</v>
      </c>
      <c r="C722" s="67" t="s">
        <v>2831</v>
      </c>
      <c r="D722" s="67" t="s">
        <v>2143</v>
      </c>
      <c r="E722" s="67" t="s">
        <v>2832</v>
      </c>
      <c r="F722" s="67" t="s">
        <v>2833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2633</v>
      </c>
      <c r="O722" s="67" t="s">
        <v>1355</v>
      </c>
      <c r="P722" s="8" t="s">
        <v>536</v>
      </c>
      <c r="Q722" s="8" t="s">
        <v>537</v>
      </c>
      <c r="R722" s="47">
        <v>15</v>
      </c>
      <c r="S722" s="47">
        <v>70</v>
      </c>
      <c r="T722" s="10">
        <f t="shared" si="31"/>
        <v>1050</v>
      </c>
      <c r="U722" s="11">
        <f t="shared" si="29"/>
        <v>1176</v>
      </c>
      <c r="V722" s="47"/>
      <c r="W722" s="66">
        <v>2017</v>
      </c>
      <c r="X722" s="47"/>
    </row>
    <row r="723" spans="1:24" s="13" customFormat="1" ht="63.75" x14ac:dyDescent="0.25">
      <c r="A723" s="5" t="s">
        <v>2834</v>
      </c>
      <c r="B723" s="67" t="s">
        <v>779</v>
      </c>
      <c r="C723" s="67" t="s">
        <v>2835</v>
      </c>
      <c r="D723" s="67" t="s">
        <v>1382</v>
      </c>
      <c r="E723" s="67" t="s">
        <v>2836</v>
      </c>
      <c r="F723" s="67" t="s">
        <v>2837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2633</v>
      </c>
      <c r="O723" s="67" t="s">
        <v>1355</v>
      </c>
      <c r="P723" s="8" t="s">
        <v>1798</v>
      </c>
      <c r="Q723" s="8" t="s">
        <v>790</v>
      </c>
      <c r="R723" s="47">
        <v>1</v>
      </c>
      <c r="S723" s="47">
        <v>400</v>
      </c>
      <c r="T723" s="10">
        <f t="shared" si="31"/>
        <v>400</v>
      </c>
      <c r="U723" s="11">
        <f t="shared" ref="U723:U760" si="32">T723*1.12</f>
        <v>448.00000000000006</v>
      </c>
      <c r="V723" s="47"/>
      <c r="W723" s="66">
        <v>2017</v>
      </c>
      <c r="X723" s="47"/>
    </row>
    <row r="724" spans="1:24" s="13" customFormat="1" ht="63.75" x14ac:dyDescent="0.25">
      <c r="A724" s="5" t="s">
        <v>2838</v>
      </c>
      <c r="B724" s="67" t="s">
        <v>779</v>
      </c>
      <c r="C724" s="67" t="s">
        <v>2839</v>
      </c>
      <c r="D724" s="67" t="s">
        <v>1929</v>
      </c>
      <c r="E724" s="67" t="s">
        <v>2840</v>
      </c>
      <c r="F724" s="67" t="s">
        <v>2841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2633</v>
      </c>
      <c r="O724" s="67" t="s">
        <v>1355</v>
      </c>
      <c r="P724" s="17">
        <v>796</v>
      </c>
      <c r="Q724" s="8" t="s">
        <v>232</v>
      </c>
      <c r="R724" s="47">
        <v>5</v>
      </c>
      <c r="S724" s="47">
        <v>400</v>
      </c>
      <c r="T724" s="10">
        <f t="shared" si="31"/>
        <v>2000</v>
      </c>
      <c r="U724" s="11">
        <f t="shared" si="32"/>
        <v>2240</v>
      </c>
      <c r="V724" s="47"/>
      <c r="W724" s="66">
        <v>2017</v>
      </c>
      <c r="X724" s="47"/>
    </row>
    <row r="725" spans="1:24" s="13" customFormat="1" ht="63.75" x14ac:dyDescent="0.25">
      <c r="A725" s="5" t="s">
        <v>2842</v>
      </c>
      <c r="B725" s="67" t="s">
        <v>779</v>
      </c>
      <c r="C725" s="67" t="s">
        <v>2843</v>
      </c>
      <c r="D725" s="67" t="s">
        <v>2844</v>
      </c>
      <c r="E725" s="67" t="s">
        <v>2845</v>
      </c>
      <c r="F725" s="67" t="s">
        <v>2846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2633</v>
      </c>
      <c r="O725" s="67" t="s">
        <v>1355</v>
      </c>
      <c r="P725" s="17">
        <v>796</v>
      </c>
      <c r="Q725" s="8" t="s">
        <v>232</v>
      </c>
      <c r="R725" s="47">
        <v>3</v>
      </c>
      <c r="S725" s="47">
        <v>800</v>
      </c>
      <c r="T725" s="10">
        <f t="shared" si="31"/>
        <v>2400</v>
      </c>
      <c r="U725" s="11">
        <f t="shared" si="32"/>
        <v>2688.0000000000005</v>
      </c>
      <c r="V725" s="47"/>
      <c r="W725" s="66">
        <v>2017</v>
      </c>
      <c r="X725" s="47"/>
    </row>
    <row r="726" spans="1:24" s="13" customFormat="1" ht="63.75" x14ac:dyDescent="0.25">
      <c r="A726" s="5" t="s">
        <v>2847</v>
      </c>
      <c r="B726" s="67" t="s">
        <v>779</v>
      </c>
      <c r="C726" s="67" t="s">
        <v>2027</v>
      </c>
      <c r="D726" s="67" t="s">
        <v>1398</v>
      </c>
      <c r="E726" s="67" t="s">
        <v>2336</v>
      </c>
      <c r="F726" s="67" t="s">
        <v>2848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2633</v>
      </c>
      <c r="O726" s="67" t="s">
        <v>1355</v>
      </c>
      <c r="P726" s="17">
        <v>796</v>
      </c>
      <c r="Q726" s="8" t="s">
        <v>232</v>
      </c>
      <c r="R726" s="47">
        <v>5</v>
      </c>
      <c r="S726" s="47">
        <v>120</v>
      </c>
      <c r="T726" s="10">
        <f t="shared" si="31"/>
        <v>600</v>
      </c>
      <c r="U726" s="11">
        <f t="shared" si="32"/>
        <v>672.00000000000011</v>
      </c>
      <c r="V726" s="47"/>
      <c r="W726" s="66">
        <v>2017</v>
      </c>
      <c r="X726" s="47"/>
    </row>
    <row r="727" spans="1:24" s="13" customFormat="1" ht="63.75" x14ac:dyDescent="0.25">
      <c r="A727" s="5" t="s">
        <v>2849</v>
      </c>
      <c r="B727" s="67" t="s">
        <v>779</v>
      </c>
      <c r="C727" s="67" t="s">
        <v>1410</v>
      </c>
      <c r="D727" s="67" t="s">
        <v>1411</v>
      </c>
      <c r="E727" s="67" t="s">
        <v>1412</v>
      </c>
      <c r="F727" s="67" t="s">
        <v>2850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2633</v>
      </c>
      <c r="O727" s="67" t="s">
        <v>1355</v>
      </c>
      <c r="P727" s="17">
        <v>796</v>
      </c>
      <c r="Q727" s="8" t="s">
        <v>232</v>
      </c>
      <c r="R727" s="47">
        <v>5</v>
      </c>
      <c r="S727" s="47">
        <v>100</v>
      </c>
      <c r="T727" s="10">
        <f t="shared" si="31"/>
        <v>500</v>
      </c>
      <c r="U727" s="11">
        <f t="shared" si="32"/>
        <v>560</v>
      </c>
      <c r="V727" s="47"/>
      <c r="W727" s="66">
        <v>2017</v>
      </c>
      <c r="X727" s="47"/>
    </row>
    <row r="728" spans="1:24" s="13" customFormat="1" ht="63.75" x14ac:dyDescent="0.25">
      <c r="A728" s="5" t="s">
        <v>2851</v>
      </c>
      <c r="B728" s="67" t="s">
        <v>779</v>
      </c>
      <c r="C728" s="67" t="s">
        <v>2180</v>
      </c>
      <c r="D728" s="67" t="s">
        <v>2181</v>
      </c>
      <c r="E728" s="67" t="s">
        <v>2182</v>
      </c>
      <c r="F728" s="67" t="s">
        <v>2852</v>
      </c>
      <c r="G728" s="67" t="s">
        <v>780</v>
      </c>
      <c r="H728" s="67">
        <v>0</v>
      </c>
      <c r="I728" s="67">
        <v>711000000</v>
      </c>
      <c r="J728" s="67" t="s">
        <v>30</v>
      </c>
      <c r="K728" s="7" t="s">
        <v>860</v>
      </c>
      <c r="L728" s="67" t="s">
        <v>31</v>
      </c>
      <c r="M728" s="67" t="s">
        <v>32</v>
      </c>
      <c r="N728" s="67" t="s">
        <v>2633</v>
      </c>
      <c r="O728" s="67" t="s">
        <v>1355</v>
      </c>
      <c r="P728" s="17">
        <v>796</v>
      </c>
      <c r="Q728" s="8" t="s">
        <v>232</v>
      </c>
      <c r="R728" s="47">
        <v>1</v>
      </c>
      <c r="S728" s="47">
        <v>600</v>
      </c>
      <c r="T728" s="10">
        <f t="shared" si="31"/>
        <v>600</v>
      </c>
      <c r="U728" s="11">
        <f t="shared" si="32"/>
        <v>672.00000000000011</v>
      </c>
      <c r="V728" s="47"/>
      <c r="W728" s="66">
        <v>2017</v>
      </c>
      <c r="X728" s="47"/>
    </row>
    <row r="729" spans="1:24" s="13" customFormat="1" ht="63.75" x14ac:dyDescent="0.25">
      <c r="A729" s="5" t="s">
        <v>2853</v>
      </c>
      <c r="B729" s="67" t="s">
        <v>779</v>
      </c>
      <c r="C729" s="67" t="s">
        <v>2854</v>
      </c>
      <c r="D729" s="67" t="s">
        <v>2227</v>
      </c>
      <c r="E729" s="67" t="s">
        <v>2855</v>
      </c>
      <c r="F729" s="67" t="s">
        <v>2856</v>
      </c>
      <c r="G729" s="67" t="s">
        <v>780</v>
      </c>
      <c r="H729" s="67">
        <v>0</v>
      </c>
      <c r="I729" s="67">
        <v>711000000</v>
      </c>
      <c r="J729" s="67" t="s">
        <v>30</v>
      </c>
      <c r="K729" s="7" t="s">
        <v>860</v>
      </c>
      <c r="L729" s="67" t="s">
        <v>31</v>
      </c>
      <c r="M729" s="67" t="s">
        <v>32</v>
      </c>
      <c r="N729" s="67" t="s">
        <v>2633</v>
      </c>
      <c r="O729" s="67" t="s">
        <v>1355</v>
      </c>
      <c r="P729" s="8">
        <v>166</v>
      </c>
      <c r="Q729" s="8" t="s">
        <v>34</v>
      </c>
      <c r="R729" s="47">
        <v>5</v>
      </c>
      <c r="S729" s="47">
        <v>200</v>
      </c>
      <c r="T729" s="10">
        <f t="shared" si="31"/>
        <v>1000</v>
      </c>
      <c r="U729" s="11">
        <f t="shared" si="32"/>
        <v>1120</v>
      </c>
      <c r="V729" s="47"/>
      <c r="W729" s="66">
        <v>2017</v>
      </c>
      <c r="X729" s="47"/>
    </row>
    <row r="730" spans="1:24" s="13" customFormat="1" ht="63.75" x14ac:dyDescent="0.25">
      <c r="A730" s="5" t="s">
        <v>2857</v>
      </c>
      <c r="B730" s="67" t="s">
        <v>779</v>
      </c>
      <c r="C730" s="67" t="s">
        <v>2858</v>
      </c>
      <c r="D730" s="67" t="s">
        <v>2140</v>
      </c>
      <c r="E730" s="67" t="s">
        <v>2859</v>
      </c>
      <c r="F730" s="67" t="s">
        <v>2860</v>
      </c>
      <c r="G730" s="67" t="s">
        <v>780</v>
      </c>
      <c r="H730" s="67">
        <v>0</v>
      </c>
      <c r="I730" s="67">
        <v>711000000</v>
      </c>
      <c r="J730" s="67" t="s">
        <v>30</v>
      </c>
      <c r="K730" s="7" t="s">
        <v>860</v>
      </c>
      <c r="L730" s="67" t="s">
        <v>31</v>
      </c>
      <c r="M730" s="67" t="s">
        <v>32</v>
      </c>
      <c r="N730" s="67" t="s">
        <v>2633</v>
      </c>
      <c r="O730" s="5" t="s">
        <v>1435</v>
      </c>
      <c r="P730" s="17">
        <v>796</v>
      </c>
      <c r="Q730" s="8" t="s">
        <v>232</v>
      </c>
      <c r="R730" s="11">
        <v>2</v>
      </c>
      <c r="S730" s="10">
        <v>120</v>
      </c>
      <c r="T730" s="10">
        <f t="shared" si="31"/>
        <v>240</v>
      </c>
      <c r="U730" s="11">
        <f t="shared" si="32"/>
        <v>268.8</v>
      </c>
      <c r="V730" s="5"/>
      <c r="W730" s="66">
        <v>2017</v>
      </c>
      <c r="X730" s="47"/>
    </row>
    <row r="731" spans="1:24" s="13" customFormat="1" ht="63.75" x14ac:dyDescent="0.25">
      <c r="A731" s="5" t="s">
        <v>2861</v>
      </c>
      <c r="B731" s="67" t="s">
        <v>779</v>
      </c>
      <c r="C731" s="67" t="s">
        <v>2862</v>
      </c>
      <c r="D731" s="67" t="s">
        <v>1400</v>
      </c>
      <c r="E731" s="67" t="s">
        <v>2863</v>
      </c>
      <c r="F731" s="67" t="s">
        <v>2864</v>
      </c>
      <c r="G731" s="67" t="s">
        <v>780</v>
      </c>
      <c r="H731" s="67">
        <v>0</v>
      </c>
      <c r="I731" s="67">
        <v>711000000</v>
      </c>
      <c r="J731" s="67" t="s">
        <v>30</v>
      </c>
      <c r="K731" s="7" t="s">
        <v>860</v>
      </c>
      <c r="L731" s="67" t="s">
        <v>31</v>
      </c>
      <c r="M731" s="67" t="s">
        <v>32</v>
      </c>
      <c r="N731" s="67" t="s">
        <v>2633</v>
      </c>
      <c r="O731" s="67" t="s">
        <v>1355</v>
      </c>
      <c r="P731" s="8" t="s">
        <v>184</v>
      </c>
      <c r="Q731" s="8" t="s">
        <v>185</v>
      </c>
      <c r="R731" s="11">
        <v>1</v>
      </c>
      <c r="S731" s="10">
        <v>4200</v>
      </c>
      <c r="T731" s="10">
        <f t="shared" si="31"/>
        <v>4200</v>
      </c>
      <c r="U731" s="11">
        <f t="shared" si="32"/>
        <v>4704</v>
      </c>
      <c r="V731" s="5"/>
      <c r="W731" s="66">
        <v>2017</v>
      </c>
      <c r="X731" s="47"/>
    </row>
    <row r="732" spans="1:24" s="13" customFormat="1" ht="63.75" x14ac:dyDescent="0.25">
      <c r="A732" s="5" t="s">
        <v>2865</v>
      </c>
      <c r="B732" s="67" t="s">
        <v>779</v>
      </c>
      <c r="C732" s="67" t="s">
        <v>2862</v>
      </c>
      <c r="D732" s="67" t="s">
        <v>1400</v>
      </c>
      <c r="E732" s="67" t="s">
        <v>2863</v>
      </c>
      <c r="F732" s="67" t="s">
        <v>2866</v>
      </c>
      <c r="G732" s="67" t="s">
        <v>780</v>
      </c>
      <c r="H732" s="67">
        <v>0</v>
      </c>
      <c r="I732" s="67">
        <v>711000000</v>
      </c>
      <c r="J732" s="67" t="s">
        <v>30</v>
      </c>
      <c r="K732" s="7" t="s">
        <v>860</v>
      </c>
      <c r="L732" s="67" t="s">
        <v>31</v>
      </c>
      <c r="M732" s="67" t="s">
        <v>32</v>
      </c>
      <c r="N732" s="67" t="s">
        <v>2633</v>
      </c>
      <c r="O732" s="67" t="s">
        <v>1355</v>
      </c>
      <c r="P732" s="8" t="s">
        <v>184</v>
      </c>
      <c r="Q732" s="8" t="s">
        <v>185</v>
      </c>
      <c r="R732" s="11">
        <v>2</v>
      </c>
      <c r="S732" s="10">
        <v>2000</v>
      </c>
      <c r="T732" s="10">
        <f t="shared" si="31"/>
        <v>4000</v>
      </c>
      <c r="U732" s="11">
        <f t="shared" si="32"/>
        <v>4480</v>
      </c>
      <c r="V732" s="5"/>
      <c r="W732" s="66">
        <v>2017</v>
      </c>
      <c r="X732" s="47"/>
    </row>
    <row r="733" spans="1:24" s="13" customFormat="1" ht="63.75" x14ac:dyDescent="0.25">
      <c r="A733" s="5" t="s">
        <v>2867</v>
      </c>
      <c r="B733" s="67" t="s">
        <v>779</v>
      </c>
      <c r="C733" s="67" t="s">
        <v>2862</v>
      </c>
      <c r="D733" s="67" t="s">
        <v>1400</v>
      </c>
      <c r="E733" s="67" t="s">
        <v>2863</v>
      </c>
      <c r="F733" s="67" t="s">
        <v>2868</v>
      </c>
      <c r="G733" s="67" t="s">
        <v>780</v>
      </c>
      <c r="H733" s="67">
        <v>0</v>
      </c>
      <c r="I733" s="67">
        <v>711000000</v>
      </c>
      <c r="J733" s="67" t="s">
        <v>30</v>
      </c>
      <c r="K733" s="7" t="s">
        <v>860</v>
      </c>
      <c r="L733" s="67" t="s">
        <v>31</v>
      </c>
      <c r="M733" s="67" t="s">
        <v>32</v>
      </c>
      <c r="N733" s="67" t="s">
        <v>2633</v>
      </c>
      <c r="O733" s="67" t="s">
        <v>1355</v>
      </c>
      <c r="P733" s="8" t="s">
        <v>184</v>
      </c>
      <c r="Q733" s="8" t="s">
        <v>185</v>
      </c>
      <c r="R733" s="11">
        <v>1</v>
      </c>
      <c r="S733" s="10">
        <v>2000</v>
      </c>
      <c r="T733" s="10">
        <f t="shared" si="31"/>
        <v>2000</v>
      </c>
      <c r="U733" s="11">
        <f t="shared" si="32"/>
        <v>2240</v>
      </c>
      <c r="V733" s="5"/>
      <c r="W733" s="66">
        <v>2017</v>
      </c>
      <c r="X733" s="47"/>
    </row>
    <row r="734" spans="1:24" s="13" customFormat="1" ht="63.75" x14ac:dyDescent="0.25">
      <c r="A734" s="5" t="s">
        <v>2869</v>
      </c>
      <c r="B734" s="67" t="s">
        <v>779</v>
      </c>
      <c r="C734" s="67" t="s">
        <v>2870</v>
      </c>
      <c r="D734" s="67" t="s">
        <v>2871</v>
      </c>
      <c r="E734" s="67" t="s">
        <v>2872</v>
      </c>
      <c r="F734" s="67" t="s">
        <v>2873</v>
      </c>
      <c r="G734" s="67" t="s">
        <v>780</v>
      </c>
      <c r="H734" s="67">
        <v>0</v>
      </c>
      <c r="I734" s="67">
        <v>711000000</v>
      </c>
      <c r="J734" s="67" t="s">
        <v>30</v>
      </c>
      <c r="K734" s="7" t="s">
        <v>860</v>
      </c>
      <c r="L734" s="67" t="s">
        <v>31</v>
      </c>
      <c r="M734" s="67" t="s">
        <v>32</v>
      </c>
      <c r="N734" s="67" t="s">
        <v>2633</v>
      </c>
      <c r="O734" s="67" t="s">
        <v>1355</v>
      </c>
      <c r="P734" s="17">
        <v>796</v>
      </c>
      <c r="Q734" s="8" t="s">
        <v>232</v>
      </c>
      <c r="R734" s="11">
        <v>4</v>
      </c>
      <c r="S734" s="10">
        <v>500</v>
      </c>
      <c r="T734" s="10">
        <f t="shared" si="31"/>
        <v>2000</v>
      </c>
      <c r="U734" s="11">
        <f t="shared" si="32"/>
        <v>2240</v>
      </c>
      <c r="V734" s="5"/>
      <c r="W734" s="66">
        <v>2017</v>
      </c>
      <c r="X734" s="47"/>
    </row>
    <row r="735" spans="1:24" s="13" customFormat="1" ht="63.75" x14ac:dyDescent="0.25">
      <c r="A735" s="5" t="s">
        <v>2874</v>
      </c>
      <c r="B735" s="67" t="s">
        <v>779</v>
      </c>
      <c r="C735" s="67" t="s">
        <v>2875</v>
      </c>
      <c r="D735" s="67" t="s">
        <v>1329</v>
      </c>
      <c r="E735" s="67" t="s">
        <v>2876</v>
      </c>
      <c r="F735" s="67" t="s">
        <v>2877</v>
      </c>
      <c r="G735" s="67" t="s">
        <v>780</v>
      </c>
      <c r="H735" s="67">
        <v>0</v>
      </c>
      <c r="I735" s="67">
        <v>711000000</v>
      </c>
      <c r="J735" s="67" t="s">
        <v>30</v>
      </c>
      <c r="K735" s="7" t="s">
        <v>860</v>
      </c>
      <c r="L735" s="67" t="s">
        <v>31</v>
      </c>
      <c r="M735" s="67" t="s">
        <v>32</v>
      </c>
      <c r="N735" s="67" t="s">
        <v>2633</v>
      </c>
      <c r="O735" s="67" t="s">
        <v>1355</v>
      </c>
      <c r="P735" s="8">
        <v>166</v>
      </c>
      <c r="Q735" s="8" t="s">
        <v>34</v>
      </c>
      <c r="R735" s="11">
        <v>2</v>
      </c>
      <c r="S735" s="10">
        <v>1800</v>
      </c>
      <c r="T735" s="10">
        <f t="shared" si="31"/>
        <v>3600</v>
      </c>
      <c r="U735" s="11">
        <f t="shared" si="32"/>
        <v>4032.0000000000005</v>
      </c>
      <c r="V735" s="5"/>
      <c r="W735" s="66">
        <v>2017</v>
      </c>
      <c r="X735" s="47"/>
    </row>
    <row r="736" spans="1:24" s="13" customFormat="1" ht="63.75" x14ac:dyDescent="0.25">
      <c r="A736" s="5" t="s">
        <v>2878</v>
      </c>
      <c r="B736" s="67" t="s">
        <v>779</v>
      </c>
      <c r="C736" s="67" t="s">
        <v>2879</v>
      </c>
      <c r="D736" s="67" t="s">
        <v>1407</v>
      </c>
      <c r="E736" s="67" t="s">
        <v>2880</v>
      </c>
      <c r="F736" s="67" t="s">
        <v>2881</v>
      </c>
      <c r="G736" s="67" t="s">
        <v>780</v>
      </c>
      <c r="H736" s="67">
        <v>0</v>
      </c>
      <c r="I736" s="67">
        <v>711000000</v>
      </c>
      <c r="J736" s="67" t="s">
        <v>30</v>
      </c>
      <c r="K736" s="7" t="s">
        <v>860</v>
      </c>
      <c r="L736" s="67" t="s">
        <v>31</v>
      </c>
      <c r="M736" s="67" t="s">
        <v>32</v>
      </c>
      <c r="N736" s="67" t="s">
        <v>2633</v>
      </c>
      <c r="O736" s="67" t="s">
        <v>1355</v>
      </c>
      <c r="P736" s="8">
        <v>868</v>
      </c>
      <c r="Q736" s="8" t="s">
        <v>214</v>
      </c>
      <c r="R736" s="11">
        <v>3</v>
      </c>
      <c r="S736" s="10">
        <v>400</v>
      </c>
      <c r="T736" s="10">
        <f t="shared" ref="T736:T760" si="33">S736*R736</f>
        <v>1200</v>
      </c>
      <c r="U736" s="11">
        <f t="shared" si="32"/>
        <v>1344.0000000000002</v>
      </c>
      <c r="V736" s="5"/>
      <c r="W736" s="66">
        <v>2017</v>
      </c>
      <c r="X736" s="47"/>
    </row>
    <row r="737" spans="1:24" s="13" customFormat="1" ht="63.75" x14ac:dyDescent="0.25">
      <c r="A737" s="5" t="s">
        <v>2882</v>
      </c>
      <c r="B737" s="67" t="s">
        <v>779</v>
      </c>
      <c r="C737" s="67" t="s">
        <v>2883</v>
      </c>
      <c r="D737" s="67" t="s">
        <v>2884</v>
      </c>
      <c r="E737" s="67" t="s">
        <v>2885</v>
      </c>
      <c r="F737" s="67" t="s">
        <v>2886</v>
      </c>
      <c r="G737" s="67" t="s">
        <v>780</v>
      </c>
      <c r="H737" s="67">
        <v>0</v>
      </c>
      <c r="I737" s="67">
        <v>711000000</v>
      </c>
      <c r="J737" s="67" t="s">
        <v>30</v>
      </c>
      <c r="K737" s="7" t="s">
        <v>860</v>
      </c>
      <c r="L737" s="67" t="s">
        <v>31</v>
      </c>
      <c r="M737" s="67" t="s">
        <v>32</v>
      </c>
      <c r="N737" s="67" t="s">
        <v>2633</v>
      </c>
      <c r="O737" s="67" t="s">
        <v>1355</v>
      </c>
      <c r="P737" s="8">
        <v>796</v>
      </c>
      <c r="Q737" s="47" t="s">
        <v>232</v>
      </c>
      <c r="R737" s="11">
        <v>6</v>
      </c>
      <c r="S737" s="10">
        <v>5833.34</v>
      </c>
      <c r="T737" s="10">
        <f t="shared" si="33"/>
        <v>35000.04</v>
      </c>
      <c r="U737" s="11">
        <f t="shared" si="32"/>
        <v>39200.044800000003</v>
      </c>
      <c r="V737" s="5"/>
      <c r="W737" s="66">
        <v>2017</v>
      </c>
      <c r="X737" s="47"/>
    </row>
    <row r="738" spans="1:24" s="13" customFormat="1" ht="63.75" x14ac:dyDescent="0.25">
      <c r="A738" s="5" t="s">
        <v>2887</v>
      </c>
      <c r="B738" s="67" t="s">
        <v>779</v>
      </c>
      <c r="C738" s="67" t="s">
        <v>2888</v>
      </c>
      <c r="D738" s="67" t="s">
        <v>2889</v>
      </c>
      <c r="E738" s="67" t="s">
        <v>2890</v>
      </c>
      <c r="F738" s="67" t="s">
        <v>2891</v>
      </c>
      <c r="G738" s="67" t="s">
        <v>780</v>
      </c>
      <c r="H738" s="67">
        <v>0</v>
      </c>
      <c r="I738" s="67">
        <v>711000000</v>
      </c>
      <c r="J738" s="67" t="s">
        <v>30</v>
      </c>
      <c r="K738" s="7" t="s">
        <v>860</v>
      </c>
      <c r="L738" s="67" t="s">
        <v>31</v>
      </c>
      <c r="M738" s="67" t="s">
        <v>32</v>
      </c>
      <c r="N738" s="67" t="s">
        <v>2633</v>
      </c>
      <c r="O738" s="67" t="s">
        <v>1355</v>
      </c>
      <c r="P738" s="17">
        <v>796</v>
      </c>
      <c r="Q738" s="8" t="s">
        <v>232</v>
      </c>
      <c r="R738" s="11">
        <v>5</v>
      </c>
      <c r="S738" s="10">
        <v>16000</v>
      </c>
      <c r="T738" s="10">
        <f t="shared" si="33"/>
        <v>80000</v>
      </c>
      <c r="U738" s="11">
        <f t="shared" si="32"/>
        <v>89600.000000000015</v>
      </c>
      <c r="V738" s="5"/>
      <c r="W738" s="66">
        <v>2017</v>
      </c>
      <c r="X738" s="47"/>
    </row>
    <row r="739" spans="1:24" s="13" customFormat="1" ht="63.75" x14ac:dyDescent="0.25">
      <c r="A739" s="5" t="s">
        <v>2892</v>
      </c>
      <c r="B739" s="67" t="s">
        <v>779</v>
      </c>
      <c r="C739" s="67" t="s">
        <v>2893</v>
      </c>
      <c r="D739" s="67" t="s">
        <v>2894</v>
      </c>
      <c r="E739" s="67" t="s">
        <v>2895</v>
      </c>
      <c r="F739" s="67" t="s">
        <v>2896</v>
      </c>
      <c r="G739" s="67" t="s">
        <v>1357</v>
      </c>
      <c r="H739" s="67">
        <v>0</v>
      </c>
      <c r="I739" s="67">
        <v>711000000</v>
      </c>
      <c r="J739" s="67" t="s">
        <v>30</v>
      </c>
      <c r="K739" s="7" t="s">
        <v>2897</v>
      </c>
      <c r="L739" s="67" t="s">
        <v>31</v>
      </c>
      <c r="M739" s="67" t="s">
        <v>32</v>
      </c>
      <c r="N739" s="67" t="s">
        <v>2898</v>
      </c>
      <c r="O739" s="67" t="s">
        <v>1355</v>
      </c>
      <c r="P739" s="17">
        <v>796</v>
      </c>
      <c r="Q739" s="8" t="s">
        <v>232</v>
      </c>
      <c r="R739" s="11">
        <v>2</v>
      </c>
      <c r="S739" s="10">
        <v>254464</v>
      </c>
      <c r="T739" s="10">
        <v>0</v>
      </c>
      <c r="U739" s="11">
        <f t="shared" si="32"/>
        <v>0</v>
      </c>
      <c r="V739" s="5"/>
      <c r="W739" s="66">
        <v>2017</v>
      </c>
      <c r="X739" s="67" t="s">
        <v>3778</v>
      </c>
    </row>
    <row r="740" spans="1:24" s="13" customFormat="1" ht="63.75" x14ac:dyDescent="0.25">
      <c r="A740" s="67" t="s">
        <v>3777</v>
      </c>
      <c r="B740" s="67" t="s">
        <v>779</v>
      </c>
      <c r="C740" s="67" t="s">
        <v>2893</v>
      </c>
      <c r="D740" s="67" t="s">
        <v>2894</v>
      </c>
      <c r="E740" s="67" t="s">
        <v>2895</v>
      </c>
      <c r="F740" s="67" t="s">
        <v>2896</v>
      </c>
      <c r="G740" s="67" t="s">
        <v>1357</v>
      </c>
      <c r="H740" s="67">
        <v>0</v>
      </c>
      <c r="I740" s="67" t="s">
        <v>2943</v>
      </c>
      <c r="J740" s="67" t="s">
        <v>30</v>
      </c>
      <c r="K740" s="67" t="s">
        <v>3536</v>
      </c>
      <c r="L740" s="67" t="s">
        <v>2956</v>
      </c>
      <c r="M740" s="67" t="s">
        <v>32</v>
      </c>
      <c r="N740" s="67" t="s">
        <v>2898</v>
      </c>
      <c r="O740" s="67" t="s">
        <v>1355</v>
      </c>
      <c r="P740" s="67" t="s">
        <v>233</v>
      </c>
      <c r="Q740" s="67" t="s">
        <v>232</v>
      </c>
      <c r="R740" s="11">
        <v>2</v>
      </c>
      <c r="S740" s="10">
        <v>266071</v>
      </c>
      <c r="T740" s="10">
        <f>R740*S740</f>
        <v>532142</v>
      </c>
      <c r="U740" s="11">
        <f>T740*1.12</f>
        <v>595999.04</v>
      </c>
      <c r="V740" s="67" t="s">
        <v>2946</v>
      </c>
      <c r="W740" s="67" t="s">
        <v>2948</v>
      </c>
    </row>
    <row r="741" spans="1:24" s="13" customFormat="1" ht="63.75" x14ac:dyDescent="0.25">
      <c r="A741" s="5" t="s">
        <v>2899</v>
      </c>
      <c r="B741" s="67" t="s">
        <v>779</v>
      </c>
      <c r="C741" s="67" t="s">
        <v>2900</v>
      </c>
      <c r="D741" s="67" t="s">
        <v>2901</v>
      </c>
      <c r="E741" s="67" t="s">
        <v>2902</v>
      </c>
      <c r="F741" s="67" t="s">
        <v>2901</v>
      </c>
      <c r="G741" s="67" t="s">
        <v>1357</v>
      </c>
      <c r="H741" s="67">
        <v>0</v>
      </c>
      <c r="I741" s="67">
        <v>711000000</v>
      </c>
      <c r="J741" s="67" t="s">
        <v>30</v>
      </c>
      <c r="K741" s="7" t="s">
        <v>2897</v>
      </c>
      <c r="L741" s="67" t="s">
        <v>31</v>
      </c>
      <c r="M741" s="67" t="s">
        <v>32</v>
      </c>
      <c r="N741" s="67" t="s">
        <v>2898</v>
      </c>
      <c r="O741" s="67" t="s">
        <v>1355</v>
      </c>
      <c r="P741" s="17">
        <v>796</v>
      </c>
      <c r="Q741" s="8" t="s">
        <v>232</v>
      </c>
      <c r="R741" s="11">
        <v>1</v>
      </c>
      <c r="S741" s="10">
        <v>793591</v>
      </c>
      <c r="T741" s="10">
        <v>0</v>
      </c>
      <c r="U741" s="11">
        <f t="shared" si="32"/>
        <v>0</v>
      </c>
      <c r="V741" s="5"/>
      <c r="W741" s="66">
        <v>2017</v>
      </c>
      <c r="X741" s="67" t="s">
        <v>3778</v>
      </c>
    </row>
    <row r="742" spans="1:24" s="13" customFormat="1" ht="50.25" customHeight="1" x14ac:dyDescent="0.25">
      <c r="A742" s="67" t="s">
        <v>3779</v>
      </c>
      <c r="B742" s="67" t="s">
        <v>779</v>
      </c>
      <c r="C742" s="67" t="s">
        <v>2900</v>
      </c>
      <c r="D742" s="67" t="s">
        <v>2901</v>
      </c>
      <c r="E742" s="67" t="s">
        <v>2902</v>
      </c>
      <c r="F742" s="67" t="s">
        <v>2901</v>
      </c>
      <c r="G742" s="67" t="s">
        <v>1357</v>
      </c>
      <c r="H742" s="67">
        <v>0</v>
      </c>
      <c r="I742" s="67" t="s">
        <v>2943</v>
      </c>
      <c r="J742" s="67" t="s">
        <v>30</v>
      </c>
      <c r="K742" s="67" t="s">
        <v>3536</v>
      </c>
      <c r="L742" s="67" t="s">
        <v>2956</v>
      </c>
      <c r="M742" s="67" t="s">
        <v>32</v>
      </c>
      <c r="N742" s="67" t="s">
        <v>2898</v>
      </c>
      <c r="O742" s="67" t="s">
        <v>1355</v>
      </c>
      <c r="P742" s="67" t="s">
        <v>233</v>
      </c>
      <c r="Q742" s="67" t="s">
        <v>232</v>
      </c>
      <c r="R742" s="11">
        <v>1</v>
      </c>
      <c r="S742" s="10">
        <v>876786</v>
      </c>
      <c r="T742" s="10">
        <f>S742</f>
        <v>876786</v>
      </c>
      <c r="U742" s="11">
        <f t="shared" si="32"/>
        <v>982000.32000000007</v>
      </c>
      <c r="V742" s="67" t="s">
        <v>2946</v>
      </c>
      <c r="W742" s="67" t="s">
        <v>2948</v>
      </c>
      <c r="X742" s="67"/>
    </row>
    <row r="743" spans="1:24" s="13" customFormat="1" ht="63.75" x14ac:dyDescent="0.25">
      <c r="A743" s="5" t="s">
        <v>2903</v>
      </c>
      <c r="B743" s="67" t="s">
        <v>779</v>
      </c>
      <c r="C743" s="67" t="s">
        <v>2904</v>
      </c>
      <c r="D743" s="67" t="s">
        <v>2905</v>
      </c>
      <c r="E743" s="67" t="s">
        <v>2906</v>
      </c>
      <c r="F743" s="67" t="s">
        <v>2907</v>
      </c>
      <c r="G743" s="67" t="s">
        <v>1357</v>
      </c>
      <c r="H743" s="67">
        <v>0</v>
      </c>
      <c r="I743" s="67">
        <v>711000000</v>
      </c>
      <c r="J743" s="67" t="s">
        <v>30</v>
      </c>
      <c r="K743" s="7" t="s">
        <v>2897</v>
      </c>
      <c r="L743" s="67" t="s">
        <v>31</v>
      </c>
      <c r="M743" s="67" t="s">
        <v>32</v>
      </c>
      <c r="N743" s="67" t="s">
        <v>2898</v>
      </c>
      <c r="O743" s="67" t="s">
        <v>1355</v>
      </c>
      <c r="P743" s="17">
        <v>796</v>
      </c>
      <c r="Q743" s="8" t="s">
        <v>232</v>
      </c>
      <c r="R743" s="11">
        <v>1</v>
      </c>
      <c r="S743" s="10">
        <v>406250</v>
      </c>
      <c r="T743" s="10">
        <v>0</v>
      </c>
      <c r="U743" s="11">
        <f t="shared" si="32"/>
        <v>0</v>
      </c>
      <c r="V743" s="5"/>
      <c r="W743" s="66">
        <v>2017</v>
      </c>
      <c r="X743" s="67" t="s">
        <v>3778</v>
      </c>
    </row>
    <row r="744" spans="1:24" s="13" customFormat="1" ht="63.75" x14ac:dyDescent="0.25">
      <c r="A744" s="67" t="s">
        <v>3780</v>
      </c>
      <c r="B744" s="67" t="s">
        <v>779</v>
      </c>
      <c r="C744" s="67" t="s">
        <v>2904</v>
      </c>
      <c r="D744" s="67" t="s">
        <v>2905</v>
      </c>
      <c r="E744" s="67" t="s">
        <v>2906</v>
      </c>
      <c r="F744" s="67" t="s">
        <v>2907</v>
      </c>
      <c r="G744" s="67" t="s">
        <v>1357</v>
      </c>
      <c r="H744" s="67">
        <v>0</v>
      </c>
      <c r="I744" s="67" t="s">
        <v>2943</v>
      </c>
      <c r="J744" s="67" t="s">
        <v>30</v>
      </c>
      <c r="K744" s="67" t="s">
        <v>3536</v>
      </c>
      <c r="L744" s="67" t="s">
        <v>2956</v>
      </c>
      <c r="M744" s="67" t="s">
        <v>32</v>
      </c>
      <c r="N744" s="67" t="s">
        <v>2898</v>
      </c>
      <c r="O744" s="67" t="s">
        <v>1355</v>
      </c>
      <c r="P744" s="67" t="s">
        <v>233</v>
      </c>
      <c r="Q744" s="67" t="s">
        <v>232</v>
      </c>
      <c r="R744" s="11">
        <v>1</v>
      </c>
      <c r="S744" s="10">
        <v>419643</v>
      </c>
      <c r="T744" s="10">
        <f>S744</f>
        <v>419643</v>
      </c>
      <c r="U744" s="11">
        <f t="shared" si="32"/>
        <v>470000.16000000003</v>
      </c>
      <c r="V744" s="67" t="s">
        <v>2946</v>
      </c>
      <c r="W744" s="67" t="s">
        <v>2948</v>
      </c>
    </row>
    <row r="745" spans="1:24" s="13" customFormat="1" ht="63.75" x14ac:dyDescent="0.25">
      <c r="A745" s="5" t="s">
        <v>2908</v>
      </c>
      <c r="B745" s="67" t="s">
        <v>779</v>
      </c>
      <c r="C745" s="67" t="s">
        <v>2909</v>
      </c>
      <c r="D745" s="67" t="s">
        <v>2910</v>
      </c>
      <c r="E745" s="67" t="s">
        <v>2911</v>
      </c>
      <c r="F745" s="67" t="s">
        <v>2912</v>
      </c>
      <c r="G745" s="67" t="s">
        <v>1357</v>
      </c>
      <c r="H745" s="67">
        <v>0</v>
      </c>
      <c r="I745" s="67">
        <v>711000000</v>
      </c>
      <c r="J745" s="67" t="s">
        <v>30</v>
      </c>
      <c r="K745" s="7" t="s">
        <v>2897</v>
      </c>
      <c r="L745" s="67" t="s">
        <v>31</v>
      </c>
      <c r="M745" s="67" t="s">
        <v>32</v>
      </c>
      <c r="N745" s="67" t="s">
        <v>2898</v>
      </c>
      <c r="O745" s="67" t="s">
        <v>1355</v>
      </c>
      <c r="P745" s="17">
        <v>796</v>
      </c>
      <c r="Q745" s="8" t="s">
        <v>232</v>
      </c>
      <c r="R745" s="11">
        <v>2</v>
      </c>
      <c r="S745" s="10">
        <v>3227978</v>
      </c>
      <c r="T745" s="10">
        <f t="shared" si="33"/>
        <v>6455956</v>
      </c>
      <c r="U745" s="11">
        <f t="shared" si="32"/>
        <v>7230670.7200000007</v>
      </c>
      <c r="V745" s="5"/>
      <c r="W745" s="66">
        <v>2017</v>
      </c>
      <c r="X745" s="47"/>
    </row>
    <row r="746" spans="1:24" s="13" customFormat="1" ht="63.75" x14ac:dyDescent="0.25">
      <c r="A746" s="5" t="s">
        <v>2913</v>
      </c>
      <c r="B746" s="67" t="s">
        <v>779</v>
      </c>
      <c r="C746" s="67" t="s">
        <v>2914</v>
      </c>
      <c r="D746" s="67" t="s">
        <v>2915</v>
      </c>
      <c r="E746" s="67" t="s">
        <v>2916</v>
      </c>
      <c r="F746" s="67" t="s">
        <v>2917</v>
      </c>
      <c r="G746" s="67" t="s">
        <v>1357</v>
      </c>
      <c r="H746" s="67">
        <v>0</v>
      </c>
      <c r="I746" s="67">
        <v>711000000</v>
      </c>
      <c r="J746" s="67" t="s">
        <v>30</v>
      </c>
      <c r="K746" s="7" t="s">
        <v>2897</v>
      </c>
      <c r="L746" s="67" t="s">
        <v>31</v>
      </c>
      <c r="M746" s="67" t="s">
        <v>32</v>
      </c>
      <c r="N746" s="67" t="s">
        <v>2898</v>
      </c>
      <c r="O746" s="67" t="s">
        <v>1355</v>
      </c>
      <c r="P746" s="17">
        <v>796</v>
      </c>
      <c r="Q746" s="8" t="s">
        <v>232</v>
      </c>
      <c r="R746" s="11">
        <v>1</v>
      </c>
      <c r="S746" s="10">
        <v>277704</v>
      </c>
      <c r="T746" s="10">
        <v>0</v>
      </c>
      <c r="U746" s="11">
        <f t="shared" si="32"/>
        <v>0</v>
      </c>
      <c r="V746" s="5"/>
      <c r="W746" s="66">
        <v>2017</v>
      </c>
      <c r="X746" s="67" t="s">
        <v>3778</v>
      </c>
    </row>
    <row r="747" spans="1:24" s="13" customFormat="1" ht="63.75" x14ac:dyDescent="0.25">
      <c r="A747" s="67" t="s">
        <v>3781</v>
      </c>
      <c r="B747" s="67" t="s">
        <v>779</v>
      </c>
      <c r="C747" s="67" t="s">
        <v>2914</v>
      </c>
      <c r="D747" s="67" t="s">
        <v>2915</v>
      </c>
      <c r="E747" s="67" t="s">
        <v>2916</v>
      </c>
      <c r="F747" s="67" t="s">
        <v>3782</v>
      </c>
      <c r="G747" s="67" t="s">
        <v>1357</v>
      </c>
      <c r="H747" s="67">
        <v>0</v>
      </c>
      <c r="I747" s="67" t="s">
        <v>2943</v>
      </c>
      <c r="J747" s="67" t="s">
        <v>30</v>
      </c>
      <c r="K747" s="67" t="s">
        <v>3536</v>
      </c>
      <c r="L747" s="67" t="s">
        <v>2956</v>
      </c>
      <c r="M747" s="67" t="s">
        <v>32</v>
      </c>
      <c r="N747" s="67" t="s">
        <v>2898</v>
      </c>
      <c r="O747" s="67" t="s">
        <v>1355</v>
      </c>
      <c r="P747" s="67" t="s">
        <v>233</v>
      </c>
      <c r="Q747" s="67" t="s">
        <v>232</v>
      </c>
      <c r="R747" s="11">
        <v>1</v>
      </c>
      <c r="S747" s="10">
        <v>341850</v>
      </c>
      <c r="T747" s="10">
        <v>341850</v>
      </c>
      <c r="U747" s="11">
        <f t="shared" si="32"/>
        <v>382872.00000000006</v>
      </c>
      <c r="V747" s="67" t="s">
        <v>2946</v>
      </c>
      <c r="W747" s="67" t="s">
        <v>2948</v>
      </c>
    </row>
    <row r="748" spans="1:24" s="13" customFormat="1" ht="63.75" x14ac:dyDescent="0.25">
      <c r="A748" s="5" t="s">
        <v>2918</v>
      </c>
      <c r="B748" s="67" t="s">
        <v>779</v>
      </c>
      <c r="C748" s="67" t="s">
        <v>2919</v>
      </c>
      <c r="D748" s="67" t="s">
        <v>2920</v>
      </c>
      <c r="E748" s="67" t="s">
        <v>2921</v>
      </c>
      <c r="F748" s="67" t="s">
        <v>2922</v>
      </c>
      <c r="G748" s="67" t="s">
        <v>1357</v>
      </c>
      <c r="H748" s="67">
        <v>0</v>
      </c>
      <c r="I748" s="67">
        <v>711000000</v>
      </c>
      <c r="J748" s="67" t="s">
        <v>30</v>
      </c>
      <c r="K748" s="7" t="s">
        <v>2897</v>
      </c>
      <c r="L748" s="67" t="s">
        <v>31</v>
      </c>
      <c r="M748" s="67" t="s">
        <v>32</v>
      </c>
      <c r="N748" s="67" t="s">
        <v>2898</v>
      </c>
      <c r="O748" s="67" t="s">
        <v>1355</v>
      </c>
      <c r="P748" s="17">
        <v>796</v>
      </c>
      <c r="Q748" s="8" t="s">
        <v>232</v>
      </c>
      <c r="R748" s="11">
        <v>3</v>
      </c>
      <c r="S748" s="10">
        <v>724886</v>
      </c>
      <c r="T748" s="10">
        <f t="shared" si="33"/>
        <v>2174658</v>
      </c>
      <c r="U748" s="11">
        <f t="shared" si="32"/>
        <v>2435616.9600000004</v>
      </c>
      <c r="V748" s="5"/>
      <c r="W748" s="66">
        <v>2017</v>
      </c>
      <c r="X748" s="47"/>
    </row>
    <row r="749" spans="1:24" s="13" customFormat="1" ht="63.75" x14ac:dyDescent="0.25">
      <c r="A749" s="5" t="s">
        <v>2923</v>
      </c>
      <c r="B749" s="67" t="s">
        <v>779</v>
      </c>
      <c r="C749" s="67" t="s">
        <v>2914</v>
      </c>
      <c r="D749" s="67" t="s">
        <v>2915</v>
      </c>
      <c r="E749" s="67" t="s">
        <v>2916</v>
      </c>
      <c r="F749" s="67" t="s">
        <v>2924</v>
      </c>
      <c r="G749" s="67" t="s">
        <v>1357</v>
      </c>
      <c r="H749" s="67">
        <v>0</v>
      </c>
      <c r="I749" s="67">
        <v>711000000</v>
      </c>
      <c r="J749" s="67" t="s">
        <v>30</v>
      </c>
      <c r="K749" s="7" t="s">
        <v>2897</v>
      </c>
      <c r="L749" s="67" t="s">
        <v>31</v>
      </c>
      <c r="M749" s="67" t="s">
        <v>32</v>
      </c>
      <c r="N749" s="67" t="s">
        <v>2898</v>
      </c>
      <c r="O749" s="67" t="s">
        <v>1355</v>
      </c>
      <c r="P749" s="17">
        <v>796</v>
      </c>
      <c r="Q749" s="8" t="s">
        <v>232</v>
      </c>
      <c r="R749" s="11">
        <v>1</v>
      </c>
      <c r="S749" s="10">
        <v>1240482</v>
      </c>
      <c r="T749" s="10">
        <v>0</v>
      </c>
      <c r="U749" s="11">
        <f t="shared" si="32"/>
        <v>0</v>
      </c>
      <c r="V749" s="5"/>
      <c r="W749" s="66">
        <v>2017</v>
      </c>
      <c r="X749" s="67" t="s">
        <v>3778</v>
      </c>
    </row>
    <row r="750" spans="1:24" s="13" customFormat="1" ht="63.75" x14ac:dyDescent="0.25">
      <c r="A750" s="67" t="s">
        <v>3783</v>
      </c>
      <c r="B750" s="67" t="s">
        <v>779</v>
      </c>
      <c r="C750" s="67" t="s">
        <v>2914</v>
      </c>
      <c r="D750" s="67" t="s">
        <v>2915</v>
      </c>
      <c r="E750" s="67" t="s">
        <v>2916</v>
      </c>
      <c r="F750" s="67" t="s">
        <v>2924</v>
      </c>
      <c r="G750" s="67" t="s">
        <v>1357</v>
      </c>
      <c r="H750" s="67">
        <v>0</v>
      </c>
      <c r="I750" s="67" t="s">
        <v>2943</v>
      </c>
      <c r="J750" s="67" t="s">
        <v>30</v>
      </c>
      <c r="K750" s="67" t="s">
        <v>3536</v>
      </c>
      <c r="L750" s="67" t="s">
        <v>2956</v>
      </c>
      <c r="M750" s="67" t="s">
        <v>32</v>
      </c>
      <c r="N750" s="67" t="s">
        <v>2898</v>
      </c>
      <c r="O750" s="67" t="s">
        <v>1355</v>
      </c>
      <c r="P750" s="67" t="s">
        <v>233</v>
      </c>
      <c r="Q750" s="67" t="s">
        <v>232</v>
      </c>
      <c r="R750" s="11">
        <v>1</v>
      </c>
      <c r="S750" s="10">
        <v>1332100</v>
      </c>
      <c r="T750" s="10">
        <f>S750</f>
        <v>1332100</v>
      </c>
      <c r="U750" s="11">
        <f t="shared" si="32"/>
        <v>1491952.0000000002</v>
      </c>
      <c r="V750" s="67" t="s">
        <v>2946</v>
      </c>
      <c r="W750" s="67" t="s">
        <v>2948</v>
      </c>
    </row>
    <row r="751" spans="1:24" s="13" customFormat="1" ht="63.75" x14ac:dyDescent="0.25">
      <c r="A751" s="5" t="s">
        <v>2925</v>
      </c>
      <c r="B751" s="67" t="s">
        <v>779</v>
      </c>
      <c r="C751" s="67" t="s">
        <v>2926</v>
      </c>
      <c r="D751" s="67" t="s">
        <v>2927</v>
      </c>
      <c r="E751" s="67" t="s">
        <v>2928</v>
      </c>
      <c r="F751" s="67" t="s">
        <v>2929</v>
      </c>
      <c r="G751" s="67" t="s">
        <v>1357</v>
      </c>
      <c r="H751" s="67">
        <v>0</v>
      </c>
      <c r="I751" s="67">
        <v>711000000</v>
      </c>
      <c r="J751" s="67" t="s">
        <v>30</v>
      </c>
      <c r="K751" s="7" t="s">
        <v>2897</v>
      </c>
      <c r="L751" s="67" t="s">
        <v>31</v>
      </c>
      <c r="M751" s="67" t="s">
        <v>32</v>
      </c>
      <c r="N751" s="67" t="s">
        <v>2898</v>
      </c>
      <c r="O751" s="67" t="s">
        <v>1355</v>
      </c>
      <c r="P751" s="17">
        <v>796</v>
      </c>
      <c r="Q751" s="8" t="s">
        <v>232</v>
      </c>
      <c r="R751" s="11">
        <v>1</v>
      </c>
      <c r="S751" s="10">
        <v>2139109</v>
      </c>
      <c r="T751" s="10">
        <f t="shared" si="33"/>
        <v>2139109</v>
      </c>
      <c r="U751" s="11">
        <f t="shared" si="32"/>
        <v>2395802.08</v>
      </c>
      <c r="V751" s="5"/>
      <c r="W751" s="66">
        <v>2017</v>
      </c>
      <c r="X751" s="47"/>
    </row>
    <row r="752" spans="1:24" s="13" customFormat="1" ht="63.75" x14ac:dyDescent="0.25">
      <c r="A752" s="5" t="s">
        <v>2957</v>
      </c>
      <c r="B752" s="67" t="s">
        <v>779</v>
      </c>
      <c r="C752" s="67" t="s">
        <v>2958</v>
      </c>
      <c r="D752" s="67" t="s">
        <v>2959</v>
      </c>
      <c r="E752" s="67" t="s">
        <v>2960</v>
      </c>
      <c r="F752" s="67" t="s">
        <v>2961</v>
      </c>
      <c r="G752" s="67" t="s">
        <v>780</v>
      </c>
      <c r="H752" s="67">
        <v>0</v>
      </c>
      <c r="I752" s="67">
        <v>711000000</v>
      </c>
      <c r="J752" s="67" t="s">
        <v>30</v>
      </c>
      <c r="K752" s="7" t="s">
        <v>2897</v>
      </c>
      <c r="L752" s="67" t="s">
        <v>31</v>
      </c>
      <c r="M752" s="67" t="s">
        <v>32</v>
      </c>
      <c r="N752" s="67" t="s">
        <v>2962</v>
      </c>
      <c r="O752" s="67" t="s">
        <v>1435</v>
      </c>
      <c r="P752" s="8" t="s">
        <v>222</v>
      </c>
      <c r="Q752" s="8" t="s">
        <v>223</v>
      </c>
      <c r="R752" s="11">
        <v>140</v>
      </c>
      <c r="S752" s="10">
        <v>1250</v>
      </c>
      <c r="T752" s="10">
        <f t="shared" si="33"/>
        <v>175000</v>
      </c>
      <c r="U752" s="11">
        <f t="shared" si="32"/>
        <v>196000.00000000003</v>
      </c>
      <c r="V752" s="5"/>
      <c r="W752" s="66">
        <v>2017</v>
      </c>
      <c r="X752" s="47"/>
    </row>
    <row r="753" spans="1:24" s="13" customFormat="1" ht="63.75" x14ac:dyDescent="0.25">
      <c r="A753" s="5" t="s">
        <v>2963</v>
      </c>
      <c r="B753" s="67" t="s">
        <v>779</v>
      </c>
      <c r="C753" s="67" t="s">
        <v>2964</v>
      </c>
      <c r="D753" s="67" t="s">
        <v>2616</v>
      </c>
      <c r="E753" s="67" t="s">
        <v>2965</v>
      </c>
      <c r="F753" s="67" t="s">
        <v>2618</v>
      </c>
      <c r="G753" s="67" t="s">
        <v>780</v>
      </c>
      <c r="H753" s="67">
        <v>0</v>
      </c>
      <c r="I753" s="67">
        <v>711000000</v>
      </c>
      <c r="J753" s="67" t="s">
        <v>30</v>
      </c>
      <c r="K753" s="7" t="s">
        <v>2897</v>
      </c>
      <c r="L753" s="67" t="s">
        <v>31</v>
      </c>
      <c r="M753" s="67" t="s">
        <v>32</v>
      </c>
      <c r="N753" s="67" t="s">
        <v>2962</v>
      </c>
      <c r="O753" s="67" t="s">
        <v>1355</v>
      </c>
      <c r="P753" s="40" t="s">
        <v>642</v>
      </c>
      <c r="Q753" s="8" t="s">
        <v>643</v>
      </c>
      <c r="R753" s="11">
        <v>17.46</v>
      </c>
      <c r="S753" s="10">
        <v>2700</v>
      </c>
      <c r="T753" s="10">
        <f t="shared" si="33"/>
        <v>47142</v>
      </c>
      <c r="U753" s="11">
        <f t="shared" si="32"/>
        <v>52799.040000000008</v>
      </c>
      <c r="V753" s="5"/>
      <c r="W753" s="66">
        <v>2017</v>
      </c>
      <c r="X753" s="47"/>
    </row>
    <row r="754" spans="1:24" s="13" customFormat="1" ht="63.75" x14ac:dyDescent="0.25">
      <c r="A754" s="5" t="s">
        <v>2966</v>
      </c>
      <c r="B754" s="67" t="s">
        <v>779</v>
      </c>
      <c r="C754" s="67" t="s">
        <v>2967</v>
      </c>
      <c r="D754" s="67" t="s">
        <v>2968</v>
      </c>
      <c r="E754" s="67" t="s">
        <v>2969</v>
      </c>
      <c r="F754" s="67" t="s">
        <v>2970</v>
      </c>
      <c r="G754" s="67" t="s">
        <v>780</v>
      </c>
      <c r="H754" s="67">
        <v>0</v>
      </c>
      <c r="I754" s="67">
        <v>711000000</v>
      </c>
      <c r="J754" s="67" t="s">
        <v>30</v>
      </c>
      <c r="K754" s="7" t="s">
        <v>2897</v>
      </c>
      <c r="L754" s="67" t="s">
        <v>31</v>
      </c>
      <c r="M754" s="67" t="s">
        <v>32</v>
      </c>
      <c r="N754" s="67" t="s">
        <v>2962</v>
      </c>
      <c r="O754" s="67" t="s">
        <v>1355</v>
      </c>
      <c r="P754" s="8">
        <v>796</v>
      </c>
      <c r="Q754" s="8" t="s">
        <v>232</v>
      </c>
      <c r="R754" s="11">
        <v>100</v>
      </c>
      <c r="S754" s="10">
        <v>130</v>
      </c>
      <c r="T754" s="10">
        <f t="shared" si="33"/>
        <v>13000</v>
      </c>
      <c r="U754" s="11">
        <f t="shared" si="32"/>
        <v>14560.000000000002</v>
      </c>
      <c r="V754" s="5"/>
      <c r="W754" s="66">
        <v>2017</v>
      </c>
      <c r="X754" s="47"/>
    </row>
    <row r="755" spans="1:24" s="13" customFormat="1" ht="63.75" x14ac:dyDescent="0.25">
      <c r="A755" s="5" t="s">
        <v>2971</v>
      </c>
      <c r="B755" s="67" t="s">
        <v>779</v>
      </c>
      <c r="C755" s="67" t="s">
        <v>2972</v>
      </c>
      <c r="D755" s="67" t="s">
        <v>2973</v>
      </c>
      <c r="E755" s="67" t="s">
        <v>2974</v>
      </c>
      <c r="F755" s="67" t="s">
        <v>2975</v>
      </c>
      <c r="G755" s="67" t="s">
        <v>780</v>
      </c>
      <c r="H755" s="67">
        <v>0</v>
      </c>
      <c r="I755" s="67">
        <v>711000000</v>
      </c>
      <c r="J755" s="67" t="s">
        <v>30</v>
      </c>
      <c r="K755" s="7" t="s">
        <v>2897</v>
      </c>
      <c r="L755" s="67" t="s">
        <v>31</v>
      </c>
      <c r="M755" s="67" t="s">
        <v>32</v>
      </c>
      <c r="N755" s="67" t="s">
        <v>2962</v>
      </c>
      <c r="O755" s="67" t="s">
        <v>2976</v>
      </c>
      <c r="P755" s="8">
        <v>796</v>
      </c>
      <c r="Q755" s="8" t="s">
        <v>232</v>
      </c>
      <c r="R755" s="11">
        <v>1</v>
      </c>
      <c r="S755" s="10">
        <v>11250</v>
      </c>
      <c r="T755" s="10">
        <f t="shared" si="33"/>
        <v>11250</v>
      </c>
      <c r="U755" s="11">
        <f t="shared" si="32"/>
        <v>12600.000000000002</v>
      </c>
      <c r="V755" s="5"/>
      <c r="W755" s="66">
        <v>2017</v>
      </c>
      <c r="X755" s="47"/>
    </row>
    <row r="756" spans="1:24" s="13" customFormat="1" ht="63.75" x14ac:dyDescent="0.25">
      <c r="A756" s="5" t="s">
        <v>2977</v>
      </c>
      <c r="B756" s="67" t="s">
        <v>779</v>
      </c>
      <c r="C756" s="67" t="s">
        <v>2978</v>
      </c>
      <c r="D756" s="67" t="s">
        <v>1459</v>
      </c>
      <c r="E756" s="67" t="s">
        <v>2979</v>
      </c>
      <c r="F756" s="67" t="s">
        <v>2980</v>
      </c>
      <c r="G756" s="67" t="s">
        <v>780</v>
      </c>
      <c r="H756" s="67">
        <v>0</v>
      </c>
      <c r="I756" s="67">
        <v>711000000</v>
      </c>
      <c r="J756" s="67" t="s">
        <v>30</v>
      </c>
      <c r="K756" s="7" t="s">
        <v>2897</v>
      </c>
      <c r="L756" s="67" t="s">
        <v>31</v>
      </c>
      <c r="M756" s="67" t="s">
        <v>32</v>
      </c>
      <c r="N756" s="67" t="s">
        <v>2962</v>
      </c>
      <c r="O756" s="67" t="s">
        <v>2976</v>
      </c>
      <c r="P756" s="8">
        <v>796</v>
      </c>
      <c r="Q756" s="8" t="s">
        <v>232</v>
      </c>
      <c r="R756" s="11">
        <v>2</v>
      </c>
      <c r="S756" s="10">
        <v>21214.29</v>
      </c>
      <c r="T756" s="10">
        <f t="shared" si="33"/>
        <v>42428.58</v>
      </c>
      <c r="U756" s="11">
        <f t="shared" si="32"/>
        <v>47520.009600000005</v>
      </c>
      <c r="V756" s="5"/>
      <c r="W756" s="66">
        <v>2017</v>
      </c>
      <c r="X756" s="47"/>
    </row>
    <row r="757" spans="1:24" s="13" customFormat="1" ht="63.75" x14ac:dyDescent="0.25">
      <c r="A757" s="5" t="s">
        <v>2981</v>
      </c>
      <c r="B757" s="67" t="s">
        <v>779</v>
      </c>
      <c r="C757" s="67" t="s">
        <v>2982</v>
      </c>
      <c r="D757" s="67" t="s">
        <v>653</v>
      </c>
      <c r="E757" s="67" t="s">
        <v>2983</v>
      </c>
      <c r="F757" s="67" t="s">
        <v>2984</v>
      </c>
      <c r="G757" s="67" t="s">
        <v>780</v>
      </c>
      <c r="H757" s="67">
        <v>0</v>
      </c>
      <c r="I757" s="67">
        <v>711000000</v>
      </c>
      <c r="J757" s="67" t="s">
        <v>30</v>
      </c>
      <c r="K757" s="7" t="s">
        <v>2897</v>
      </c>
      <c r="L757" s="67" t="s">
        <v>31</v>
      </c>
      <c r="M757" s="67" t="s">
        <v>32</v>
      </c>
      <c r="N757" s="67" t="s">
        <v>2962</v>
      </c>
      <c r="O757" s="67" t="s">
        <v>2976</v>
      </c>
      <c r="P757" s="8">
        <v>796</v>
      </c>
      <c r="Q757" s="8" t="s">
        <v>232</v>
      </c>
      <c r="R757" s="11">
        <v>1</v>
      </c>
      <c r="S757" s="10">
        <v>6428.57</v>
      </c>
      <c r="T757" s="10">
        <f t="shared" si="33"/>
        <v>6428.57</v>
      </c>
      <c r="U757" s="11">
        <f t="shared" si="32"/>
        <v>7199.9984000000004</v>
      </c>
      <c r="V757" s="5"/>
      <c r="W757" s="66">
        <v>2017</v>
      </c>
      <c r="X757" s="47"/>
    </row>
    <row r="758" spans="1:24" s="13" customFormat="1" ht="63.75" x14ac:dyDescent="0.25">
      <c r="A758" s="5" t="s">
        <v>2985</v>
      </c>
      <c r="B758" s="67" t="s">
        <v>779</v>
      </c>
      <c r="C758" s="67" t="s">
        <v>2986</v>
      </c>
      <c r="D758" s="67" t="s">
        <v>2987</v>
      </c>
      <c r="E758" s="67" t="s">
        <v>2988</v>
      </c>
      <c r="F758" s="67" t="s">
        <v>2989</v>
      </c>
      <c r="G758" s="67" t="s">
        <v>780</v>
      </c>
      <c r="H758" s="67">
        <v>0</v>
      </c>
      <c r="I758" s="67">
        <v>711000000</v>
      </c>
      <c r="J758" s="67" t="s">
        <v>30</v>
      </c>
      <c r="K758" s="7" t="s">
        <v>2897</v>
      </c>
      <c r="L758" s="67" t="s">
        <v>31</v>
      </c>
      <c r="M758" s="67" t="s">
        <v>32</v>
      </c>
      <c r="N758" s="67" t="s">
        <v>2962</v>
      </c>
      <c r="O758" s="67" t="s">
        <v>2976</v>
      </c>
      <c r="P758" s="8">
        <v>166</v>
      </c>
      <c r="Q758" s="8" t="s">
        <v>34</v>
      </c>
      <c r="R758" s="11">
        <v>130</v>
      </c>
      <c r="S758" s="10">
        <v>4339.3</v>
      </c>
      <c r="T758" s="10">
        <f t="shared" si="33"/>
        <v>564109</v>
      </c>
      <c r="U758" s="11">
        <f t="shared" si="32"/>
        <v>631802.08000000007</v>
      </c>
      <c r="V758" s="5"/>
      <c r="W758" s="66">
        <v>2017</v>
      </c>
      <c r="X758" s="47"/>
    </row>
    <row r="759" spans="1:24" s="13" customFormat="1" ht="63.75" x14ac:dyDescent="0.25">
      <c r="A759" s="5" t="s">
        <v>2990</v>
      </c>
      <c r="B759" s="67" t="s">
        <v>779</v>
      </c>
      <c r="C759" s="67" t="s">
        <v>2991</v>
      </c>
      <c r="D759" s="67" t="s">
        <v>2987</v>
      </c>
      <c r="E759" s="67" t="s">
        <v>2992</v>
      </c>
      <c r="F759" s="67" t="s">
        <v>2993</v>
      </c>
      <c r="G759" s="67" t="s">
        <v>780</v>
      </c>
      <c r="H759" s="67">
        <v>0</v>
      </c>
      <c r="I759" s="67">
        <v>711000000</v>
      </c>
      <c r="J759" s="67" t="s">
        <v>30</v>
      </c>
      <c r="K759" s="7" t="s">
        <v>2897</v>
      </c>
      <c r="L759" s="67" t="s">
        <v>31</v>
      </c>
      <c r="M759" s="67" t="s">
        <v>32</v>
      </c>
      <c r="N759" s="67" t="s">
        <v>2962</v>
      </c>
      <c r="O759" s="67" t="s">
        <v>2976</v>
      </c>
      <c r="P759" s="8" t="s">
        <v>184</v>
      </c>
      <c r="Q759" s="8" t="s">
        <v>185</v>
      </c>
      <c r="R759" s="11">
        <v>8</v>
      </c>
      <c r="S759" s="10">
        <v>18321.43</v>
      </c>
      <c r="T759" s="10">
        <f t="shared" si="33"/>
        <v>146571.44</v>
      </c>
      <c r="U759" s="11">
        <f t="shared" si="32"/>
        <v>164160.01280000003</v>
      </c>
      <c r="V759" s="5"/>
      <c r="W759" s="66">
        <v>2017</v>
      </c>
      <c r="X759" s="47"/>
    </row>
    <row r="760" spans="1:24" s="13" customFormat="1" ht="63.75" x14ac:dyDescent="0.25">
      <c r="A760" s="5" t="s">
        <v>2994</v>
      </c>
      <c r="B760" s="67" t="s">
        <v>779</v>
      </c>
      <c r="C760" s="67" t="s">
        <v>2995</v>
      </c>
      <c r="D760" s="67" t="s">
        <v>2996</v>
      </c>
      <c r="E760" s="67" t="s">
        <v>2997</v>
      </c>
      <c r="F760" s="67" t="s">
        <v>2998</v>
      </c>
      <c r="G760" s="67" t="s">
        <v>780</v>
      </c>
      <c r="H760" s="67">
        <v>0</v>
      </c>
      <c r="I760" s="67">
        <v>711000000</v>
      </c>
      <c r="J760" s="67" t="s">
        <v>30</v>
      </c>
      <c r="K760" s="7" t="s">
        <v>2897</v>
      </c>
      <c r="L760" s="67" t="s">
        <v>31</v>
      </c>
      <c r="M760" s="67" t="s">
        <v>32</v>
      </c>
      <c r="N760" s="67" t="s">
        <v>2962</v>
      </c>
      <c r="O760" s="67" t="s">
        <v>1355</v>
      </c>
      <c r="P760" s="8">
        <v>796</v>
      </c>
      <c r="Q760" s="8" t="s">
        <v>232</v>
      </c>
      <c r="R760" s="11">
        <v>3</v>
      </c>
      <c r="S760" s="10">
        <v>27500</v>
      </c>
      <c r="T760" s="10">
        <f t="shared" si="33"/>
        <v>82500</v>
      </c>
      <c r="U760" s="11">
        <f t="shared" si="32"/>
        <v>92400.000000000015</v>
      </c>
      <c r="V760" s="5"/>
      <c r="W760" s="66">
        <v>2017</v>
      </c>
      <c r="X760" s="47"/>
    </row>
    <row r="761" spans="1:24" s="13" customFormat="1" ht="63.75" x14ac:dyDescent="0.25">
      <c r="A761" s="5" t="s">
        <v>3011</v>
      </c>
      <c r="B761" s="67" t="s">
        <v>779</v>
      </c>
      <c r="C761" s="67" t="s">
        <v>1179</v>
      </c>
      <c r="D761" s="67" t="s">
        <v>1180</v>
      </c>
      <c r="E761" s="67" t="s">
        <v>1181</v>
      </c>
      <c r="F761" s="67" t="s">
        <v>3012</v>
      </c>
      <c r="G761" s="67" t="s">
        <v>780</v>
      </c>
      <c r="H761" s="67">
        <v>0</v>
      </c>
      <c r="I761" s="67">
        <v>711000000</v>
      </c>
      <c r="J761" s="67" t="s">
        <v>30</v>
      </c>
      <c r="K761" s="7" t="s">
        <v>2897</v>
      </c>
      <c r="L761" s="67" t="s">
        <v>31</v>
      </c>
      <c r="M761" s="67" t="s">
        <v>32</v>
      </c>
      <c r="N761" s="67" t="s">
        <v>3013</v>
      </c>
      <c r="O761" s="67" t="s">
        <v>2976</v>
      </c>
      <c r="P761" s="8">
        <v>112</v>
      </c>
      <c r="Q761" s="69" t="s">
        <v>223</v>
      </c>
      <c r="R761" s="11">
        <v>5964</v>
      </c>
      <c r="S761" s="10">
        <v>127.68</v>
      </c>
      <c r="T761" s="10">
        <f>S761*R761</f>
        <v>761483.52</v>
      </c>
      <c r="U761" s="11">
        <v>852852</v>
      </c>
      <c r="V761" s="5"/>
      <c r="W761" s="66">
        <v>2017</v>
      </c>
      <c r="X761" s="47"/>
    </row>
    <row r="762" spans="1:24" s="13" customFormat="1" ht="63.75" x14ac:dyDescent="0.25">
      <c r="A762" s="5" t="s">
        <v>3014</v>
      </c>
      <c r="B762" s="67" t="s">
        <v>779</v>
      </c>
      <c r="C762" s="67" t="s">
        <v>3015</v>
      </c>
      <c r="D762" s="67" t="s">
        <v>1180</v>
      </c>
      <c r="E762" s="67" t="s">
        <v>3016</v>
      </c>
      <c r="F762" s="67" t="s">
        <v>3017</v>
      </c>
      <c r="G762" s="67" t="s">
        <v>780</v>
      </c>
      <c r="H762" s="67">
        <v>0</v>
      </c>
      <c r="I762" s="67">
        <v>711000000</v>
      </c>
      <c r="J762" s="67" t="s">
        <v>30</v>
      </c>
      <c r="K762" s="7" t="s">
        <v>2897</v>
      </c>
      <c r="L762" s="67" t="s">
        <v>31</v>
      </c>
      <c r="M762" s="67" t="s">
        <v>32</v>
      </c>
      <c r="N762" s="67" t="s">
        <v>3013</v>
      </c>
      <c r="O762" s="67" t="s">
        <v>2976</v>
      </c>
      <c r="P762" s="8">
        <v>112</v>
      </c>
      <c r="Q762" s="69" t="s">
        <v>223</v>
      </c>
      <c r="R762" s="11">
        <v>416</v>
      </c>
      <c r="S762" s="10">
        <v>138.38999999999999</v>
      </c>
      <c r="T762" s="10">
        <f t="shared" ref="T762:T763" si="34">S762*R762</f>
        <v>57570.239999999991</v>
      </c>
      <c r="U762" s="11">
        <v>64480</v>
      </c>
      <c r="V762" s="5"/>
      <c r="W762" s="66">
        <v>2017</v>
      </c>
      <c r="X762" s="47"/>
    </row>
    <row r="763" spans="1:24" s="13" customFormat="1" ht="63.75" x14ac:dyDescent="0.25">
      <c r="A763" s="5" t="s">
        <v>3018</v>
      </c>
      <c r="B763" s="67" t="s">
        <v>779</v>
      </c>
      <c r="C763" s="67" t="s">
        <v>2376</v>
      </c>
      <c r="D763" s="67" t="s">
        <v>2377</v>
      </c>
      <c r="E763" s="67" t="s">
        <v>2378</v>
      </c>
      <c r="F763" s="67" t="s">
        <v>3019</v>
      </c>
      <c r="G763" s="67" t="s">
        <v>780</v>
      </c>
      <c r="H763" s="67">
        <v>0</v>
      </c>
      <c r="I763" s="67">
        <v>711000000</v>
      </c>
      <c r="J763" s="67" t="s">
        <v>30</v>
      </c>
      <c r="K763" s="7" t="s">
        <v>2897</v>
      </c>
      <c r="L763" s="67" t="s">
        <v>31</v>
      </c>
      <c r="M763" s="67" t="s">
        <v>32</v>
      </c>
      <c r="N763" s="67" t="s">
        <v>3013</v>
      </c>
      <c r="O763" s="67" t="s">
        <v>2976</v>
      </c>
      <c r="P763" s="8">
        <v>112</v>
      </c>
      <c r="Q763" s="69" t="s">
        <v>223</v>
      </c>
      <c r="R763" s="11">
        <v>7411</v>
      </c>
      <c r="S763" s="10">
        <v>118.75</v>
      </c>
      <c r="T763" s="10">
        <f t="shared" si="34"/>
        <v>880056.25</v>
      </c>
      <c r="U763" s="11">
        <f t="shared" ref="U763:U782" si="35">T763*1.12</f>
        <v>985663.00000000012</v>
      </c>
      <c r="V763" s="5"/>
      <c r="W763" s="66">
        <v>2017</v>
      </c>
      <c r="X763" s="47"/>
    </row>
    <row r="764" spans="1:24" s="13" customFormat="1" ht="63.75" x14ac:dyDescent="0.25">
      <c r="A764" s="5" t="s">
        <v>3028</v>
      </c>
      <c r="B764" s="67" t="s">
        <v>779</v>
      </c>
      <c r="C764" s="67" t="s">
        <v>1917</v>
      </c>
      <c r="D764" s="67" t="s">
        <v>1918</v>
      </c>
      <c r="E764" s="67" t="s">
        <v>1919</v>
      </c>
      <c r="F764" s="67" t="s">
        <v>1920</v>
      </c>
      <c r="G764" s="67" t="s">
        <v>780</v>
      </c>
      <c r="H764" s="67">
        <v>0</v>
      </c>
      <c r="I764" s="67">
        <v>711000000</v>
      </c>
      <c r="J764" s="67" t="s">
        <v>30</v>
      </c>
      <c r="K764" s="7" t="s">
        <v>2897</v>
      </c>
      <c r="L764" s="67" t="s">
        <v>31</v>
      </c>
      <c r="M764" s="67" t="s">
        <v>32</v>
      </c>
      <c r="N764" s="67" t="s">
        <v>3029</v>
      </c>
      <c r="O764" s="67" t="s">
        <v>1355</v>
      </c>
      <c r="P764" s="67" t="s">
        <v>233</v>
      </c>
      <c r="Q764" s="67" t="s">
        <v>232</v>
      </c>
      <c r="R764" s="11">
        <v>300</v>
      </c>
      <c r="S764" s="10">
        <v>50</v>
      </c>
      <c r="T764" s="73">
        <f t="shared" ref="T764:T782" si="36">R764*S764</f>
        <v>15000</v>
      </c>
      <c r="U764" s="68">
        <f t="shared" si="35"/>
        <v>16800</v>
      </c>
      <c r="V764" s="5"/>
      <c r="W764" s="66">
        <v>2017</v>
      </c>
      <c r="X764" s="47"/>
    </row>
    <row r="765" spans="1:24" s="13" customFormat="1" ht="63.75" x14ac:dyDescent="0.25">
      <c r="A765" s="5" t="s">
        <v>3030</v>
      </c>
      <c r="B765" s="67" t="s">
        <v>779</v>
      </c>
      <c r="C765" s="67" t="s">
        <v>1924</v>
      </c>
      <c r="D765" s="67" t="s">
        <v>1925</v>
      </c>
      <c r="E765" s="67" t="s">
        <v>1926</v>
      </c>
      <c r="F765" s="67" t="s">
        <v>1927</v>
      </c>
      <c r="G765" s="67" t="s">
        <v>780</v>
      </c>
      <c r="H765" s="67">
        <v>0</v>
      </c>
      <c r="I765" s="67">
        <v>711000000</v>
      </c>
      <c r="J765" s="67" t="s">
        <v>30</v>
      </c>
      <c r="K765" s="7" t="s">
        <v>2897</v>
      </c>
      <c r="L765" s="67" t="s">
        <v>31</v>
      </c>
      <c r="M765" s="67" t="s">
        <v>32</v>
      </c>
      <c r="N765" s="67" t="s">
        <v>3029</v>
      </c>
      <c r="O765" s="67" t="s">
        <v>1355</v>
      </c>
      <c r="P765" s="67" t="s">
        <v>233</v>
      </c>
      <c r="Q765" s="67" t="s">
        <v>232</v>
      </c>
      <c r="R765" s="11">
        <v>300</v>
      </c>
      <c r="S765" s="10">
        <v>36</v>
      </c>
      <c r="T765" s="73">
        <f t="shared" si="36"/>
        <v>10800</v>
      </c>
      <c r="U765" s="68">
        <f t="shared" si="35"/>
        <v>12096.000000000002</v>
      </c>
      <c r="V765" s="5"/>
      <c r="W765" s="66">
        <v>2017</v>
      </c>
      <c r="X765" s="47"/>
    </row>
    <row r="766" spans="1:24" s="13" customFormat="1" ht="63.75" x14ac:dyDescent="0.25">
      <c r="A766" s="5" t="s">
        <v>3031</v>
      </c>
      <c r="B766" s="67" t="s">
        <v>779</v>
      </c>
      <c r="C766" s="67" t="s">
        <v>1342</v>
      </c>
      <c r="D766" s="67" t="s">
        <v>1343</v>
      </c>
      <c r="E766" s="67" t="s">
        <v>1344</v>
      </c>
      <c r="F766" s="67" t="s">
        <v>3032</v>
      </c>
      <c r="G766" s="67" t="s">
        <v>780</v>
      </c>
      <c r="H766" s="67">
        <v>0</v>
      </c>
      <c r="I766" s="67">
        <v>711000000</v>
      </c>
      <c r="J766" s="67" t="s">
        <v>30</v>
      </c>
      <c r="K766" s="7" t="s">
        <v>2897</v>
      </c>
      <c r="L766" s="67" t="s">
        <v>31</v>
      </c>
      <c r="M766" s="67" t="s">
        <v>32</v>
      </c>
      <c r="N766" s="67" t="s">
        <v>3029</v>
      </c>
      <c r="O766" s="67" t="s">
        <v>1355</v>
      </c>
      <c r="P766" s="67" t="s">
        <v>233</v>
      </c>
      <c r="Q766" s="67" t="s">
        <v>232</v>
      </c>
      <c r="R766" s="11">
        <v>200</v>
      </c>
      <c r="S766" s="10">
        <v>25</v>
      </c>
      <c r="T766" s="73">
        <f t="shared" si="36"/>
        <v>5000</v>
      </c>
      <c r="U766" s="68">
        <f t="shared" si="35"/>
        <v>5600.0000000000009</v>
      </c>
      <c r="V766" s="5"/>
      <c r="W766" s="66">
        <v>2017</v>
      </c>
      <c r="X766" s="47"/>
    </row>
    <row r="767" spans="1:24" s="13" customFormat="1" ht="76.5" x14ac:dyDescent="0.25">
      <c r="A767" s="67" t="s">
        <v>3033</v>
      </c>
      <c r="B767" s="67" t="s">
        <v>779</v>
      </c>
      <c r="C767" s="67" t="s">
        <v>73</v>
      </c>
      <c r="D767" s="67" t="s">
        <v>74</v>
      </c>
      <c r="E767" s="67" t="s">
        <v>75</v>
      </c>
      <c r="F767" s="67" t="s">
        <v>76</v>
      </c>
      <c r="G767" s="67" t="s">
        <v>1357</v>
      </c>
      <c r="H767" s="67">
        <v>0</v>
      </c>
      <c r="I767" s="67" t="s">
        <v>3034</v>
      </c>
      <c r="J767" s="67" t="s">
        <v>30</v>
      </c>
      <c r="K767" s="76" t="s">
        <v>3024</v>
      </c>
      <c r="L767" s="67" t="s">
        <v>2956</v>
      </c>
      <c r="M767" s="67" t="s">
        <v>32</v>
      </c>
      <c r="N767" s="67" t="s">
        <v>3035</v>
      </c>
      <c r="O767" s="67" t="s">
        <v>1355</v>
      </c>
      <c r="P767" s="67" t="s">
        <v>48</v>
      </c>
      <c r="Q767" s="67" t="s">
        <v>34</v>
      </c>
      <c r="R767" s="68">
        <v>60</v>
      </c>
      <c r="S767" s="73">
        <v>350</v>
      </c>
      <c r="T767" s="73">
        <f t="shared" si="36"/>
        <v>21000</v>
      </c>
      <c r="U767" s="68">
        <f t="shared" si="35"/>
        <v>23520.000000000004</v>
      </c>
      <c r="V767" s="67"/>
      <c r="W767" s="71">
        <v>2017</v>
      </c>
      <c r="X767" s="47"/>
    </row>
    <row r="768" spans="1:24" s="13" customFormat="1" ht="76.5" x14ac:dyDescent="0.25">
      <c r="A768" s="67" t="s">
        <v>3036</v>
      </c>
      <c r="B768" s="67" t="s">
        <v>779</v>
      </c>
      <c r="C768" s="67" t="s">
        <v>77</v>
      </c>
      <c r="D768" s="67" t="s">
        <v>78</v>
      </c>
      <c r="E768" s="67" t="s">
        <v>79</v>
      </c>
      <c r="F768" s="67" t="s">
        <v>80</v>
      </c>
      <c r="G768" s="67" t="s">
        <v>1357</v>
      </c>
      <c r="H768" s="67">
        <v>0</v>
      </c>
      <c r="I768" s="67" t="s">
        <v>3034</v>
      </c>
      <c r="J768" s="67" t="s">
        <v>30</v>
      </c>
      <c r="K768" s="76" t="s">
        <v>3024</v>
      </c>
      <c r="L768" s="67" t="s">
        <v>2956</v>
      </c>
      <c r="M768" s="67" t="s">
        <v>32</v>
      </c>
      <c r="N768" s="67" t="s">
        <v>3035</v>
      </c>
      <c r="O768" s="67" t="s">
        <v>1355</v>
      </c>
      <c r="P768" s="67" t="s">
        <v>48</v>
      </c>
      <c r="Q768" s="67" t="s">
        <v>34</v>
      </c>
      <c r="R768" s="68">
        <v>60</v>
      </c>
      <c r="S768" s="68">
        <v>320</v>
      </c>
      <c r="T768" s="73">
        <f t="shared" si="36"/>
        <v>19200</v>
      </c>
      <c r="U768" s="68">
        <f t="shared" si="35"/>
        <v>21504.000000000004</v>
      </c>
      <c r="V768" s="67"/>
      <c r="W768" s="71">
        <v>2017</v>
      </c>
      <c r="X768" s="47"/>
    </row>
    <row r="769" spans="1:24" s="13" customFormat="1" ht="76.5" x14ac:dyDescent="0.25">
      <c r="A769" s="67" t="s">
        <v>3037</v>
      </c>
      <c r="B769" s="67" t="s">
        <v>779</v>
      </c>
      <c r="C769" s="67" t="s">
        <v>81</v>
      </c>
      <c r="D769" s="67" t="s">
        <v>82</v>
      </c>
      <c r="E769" s="67" t="s">
        <v>83</v>
      </c>
      <c r="F769" s="67" t="s">
        <v>84</v>
      </c>
      <c r="G769" s="67" t="s">
        <v>1357</v>
      </c>
      <c r="H769" s="67">
        <v>0</v>
      </c>
      <c r="I769" s="67" t="s">
        <v>3034</v>
      </c>
      <c r="J769" s="67" t="s">
        <v>30</v>
      </c>
      <c r="K769" s="76" t="s">
        <v>3024</v>
      </c>
      <c r="L769" s="67" t="s">
        <v>2956</v>
      </c>
      <c r="M769" s="67" t="s">
        <v>32</v>
      </c>
      <c r="N769" s="67" t="s">
        <v>3035</v>
      </c>
      <c r="O769" s="67" t="s">
        <v>1355</v>
      </c>
      <c r="P769" s="67" t="s">
        <v>48</v>
      </c>
      <c r="Q769" s="67" t="s">
        <v>34</v>
      </c>
      <c r="R769" s="68">
        <v>60</v>
      </c>
      <c r="S769" s="68">
        <v>350</v>
      </c>
      <c r="T769" s="73">
        <f t="shared" si="36"/>
        <v>21000</v>
      </c>
      <c r="U769" s="68">
        <f t="shared" si="35"/>
        <v>23520.000000000004</v>
      </c>
      <c r="V769" s="67"/>
      <c r="W769" s="71">
        <v>2017</v>
      </c>
      <c r="X769" s="47"/>
    </row>
    <row r="770" spans="1:24" s="13" customFormat="1" ht="76.5" x14ac:dyDescent="0.25">
      <c r="A770" s="67" t="s">
        <v>3038</v>
      </c>
      <c r="B770" s="67" t="s">
        <v>779</v>
      </c>
      <c r="C770" s="67" t="s">
        <v>85</v>
      </c>
      <c r="D770" s="67" t="s">
        <v>86</v>
      </c>
      <c r="E770" s="67" t="s">
        <v>87</v>
      </c>
      <c r="F770" s="67" t="s">
        <v>88</v>
      </c>
      <c r="G770" s="67" t="s">
        <v>1357</v>
      </c>
      <c r="H770" s="67">
        <v>0</v>
      </c>
      <c r="I770" s="67" t="s">
        <v>3034</v>
      </c>
      <c r="J770" s="67" t="s">
        <v>30</v>
      </c>
      <c r="K770" s="76" t="s">
        <v>3024</v>
      </c>
      <c r="L770" s="67" t="s">
        <v>2956</v>
      </c>
      <c r="M770" s="67" t="s">
        <v>32</v>
      </c>
      <c r="N770" s="67" t="s">
        <v>3035</v>
      </c>
      <c r="O770" s="67" t="s">
        <v>1355</v>
      </c>
      <c r="P770" s="67">
        <v>166</v>
      </c>
      <c r="Q770" s="67" t="s">
        <v>34</v>
      </c>
      <c r="R770" s="68">
        <v>179</v>
      </c>
      <c r="S770" s="68">
        <v>350</v>
      </c>
      <c r="T770" s="73">
        <f t="shared" si="36"/>
        <v>62650</v>
      </c>
      <c r="U770" s="68">
        <f t="shared" si="35"/>
        <v>70168</v>
      </c>
      <c r="V770" s="67"/>
      <c r="W770" s="71">
        <v>2017</v>
      </c>
      <c r="X770" s="47"/>
    </row>
    <row r="771" spans="1:24" s="13" customFormat="1" ht="76.5" x14ac:dyDescent="0.25">
      <c r="A771" s="67" t="s">
        <v>3039</v>
      </c>
      <c r="B771" s="67" t="s">
        <v>779</v>
      </c>
      <c r="C771" s="67" t="s">
        <v>89</v>
      </c>
      <c r="D771" s="67" t="s">
        <v>90</v>
      </c>
      <c r="E771" s="67" t="s">
        <v>91</v>
      </c>
      <c r="F771" s="67" t="s">
        <v>92</v>
      </c>
      <c r="G771" s="67" t="s">
        <v>1357</v>
      </c>
      <c r="H771" s="67">
        <v>0</v>
      </c>
      <c r="I771" s="67" t="s">
        <v>3034</v>
      </c>
      <c r="J771" s="67" t="s">
        <v>30</v>
      </c>
      <c r="K771" s="76" t="s">
        <v>3024</v>
      </c>
      <c r="L771" s="67" t="s">
        <v>2956</v>
      </c>
      <c r="M771" s="67" t="s">
        <v>32</v>
      </c>
      <c r="N771" s="67" t="s">
        <v>3035</v>
      </c>
      <c r="O771" s="67" t="s">
        <v>1355</v>
      </c>
      <c r="P771" s="67" t="s">
        <v>48</v>
      </c>
      <c r="Q771" s="67" t="s">
        <v>34</v>
      </c>
      <c r="R771" s="68">
        <v>800</v>
      </c>
      <c r="S771" s="68">
        <v>55</v>
      </c>
      <c r="T771" s="73">
        <f t="shared" si="36"/>
        <v>44000</v>
      </c>
      <c r="U771" s="68">
        <f t="shared" si="35"/>
        <v>49280.000000000007</v>
      </c>
      <c r="V771" s="67"/>
      <c r="W771" s="71">
        <v>2017</v>
      </c>
      <c r="X771" s="47"/>
    </row>
    <row r="772" spans="1:24" s="13" customFormat="1" ht="76.5" x14ac:dyDescent="0.25">
      <c r="A772" s="67" t="s">
        <v>3040</v>
      </c>
      <c r="B772" s="67" t="s">
        <v>779</v>
      </c>
      <c r="C772" s="67" t="s">
        <v>93</v>
      </c>
      <c r="D772" s="67" t="s">
        <v>90</v>
      </c>
      <c r="E772" s="67" t="s">
        <v>94</v>
      </c>
      <c r="F772" s="67" t="s">
        <v>95</v>
      </c>
      <c r="G772" s="67" t="s">
        <v>1357</v>
      </c>
      <c r="H772" s="67">
        <v>0</v>
      </c>
      <c r="I772" s="67" t="s">
        <v>3034</v>
      </c>
      <c r="J772" s="67" t="s">
        <v>30</v>
      </c>
      <c r="K772" s="76" t="s">
        <v>3024</v>
      </c>
      <c r="L772" s="67" t="s">
        <v>2956</v>
      </c>
      <c r="M772" s="67" t="s">
        <v>32</v>
      </c>
      <c r="N772" s="67" t="s">
        <v>3035</v>
      </c>
      <c r="O772" s="67" t="s">
        <v>1355</v>
      </c>
      <c r="P772" s="67" t="s">
        <v>48</v>
      </c>
      <c r="Q772" s="67" t="s">
        <v>34</v>
      </c>
      <c r="R772" s="68">
        <v>179</v>
      </c>
      <c r="S772" s="68">
        <v>500</v>
      </c>
      <c r="T772" s="73">
        <f t="shared" si="36"/>
        <v>89500</v>
      </c>
      <c r="U772" s="68">
        <f t="shared" si="35"/>
        <v>100240.00000000001</v>
      </c>
      <c r="V772" s="67"/>
      <c r="W772" s="71">
        <v>2017</v>
      </c>
      <c r="X772" s="47"/>
    </row>
    <row r="773" spans="1:24" s="13" customFormat="1" ht="76.5" x14ac:dyDescent="0.25">
      <c r="A773" s="67" t="s">
        <v>3041</v>
      </c>
      <c r="B773" s="67" t="s">
        <v>779</v>
      </c>
      <c r="C773" s="67" t="s">
        <v>99</v>
      </c>
      <c r="D773" s="67" t="s">
        <v>100</v>
      </c>
      <c r="E773" s="67" t="s">
        <v>101</v>
      </c>
      <c r="F773" s="67" t="s">
        <v>102</v>
      </c>
      <c r="G773" s="67" t="s">
        <v>1357</v>
      </c>
      <c r="H773" s="67">
        <v>0</v>
      </c>
      <c r="I773" s="67" t="s">
        <v>3034</v>
      </c>
      <c r="J773" s="67" t="s">
        <v>30</v>
      </c>
      <c r="K773" s="76" t="s">
        <v>3024</v>
      </c>
      <c r="L773" s="67" t="s">
        <v>2956</v>
      </c>
      <c r="M773" s="67" t="s">
        <v>32</v>
      </c>
      <c r="N773" s="67" t="s">
        <v>3035</v>
      </c>
      <c r="O773" s="67" t="s">
        <v>1355</v>
      </c>
      <c r="P773" s="67" t="s">
        <v>48</v>
      </c>
      <c r="Q773" s="67" t="s">
        <v>34</v>
      </c>
      <c r="R773" s="68">
        <v>2167</v>
      </c>
      <c r="S773" s="68">
        <v>100</v>
      </c>
      <c r="T773" s="73">
        <f t="shared" si="36"/>
        <v>216700</v>
      </c>
      <c r="U773" s="68">
        <f t="shared" si="35"/>
        <v>242704.00000000003</v>
      </c>
      <c r="V773" s="67"/>
      <c r="W773" s="71">
        <v>2017</v>
      </c>
      <c r="X773" s="47"/>
    </row>
    <row r="774" spans="1:24" s="13" customFormat="1" ht="76.5" x14ac:dyDescent="0.25">
      <c r="A774" s="67" t="s">
        <v>3042</v>
      </c>
      <c r="B774" s="67" t="s">
        <v>779</v>
      </c>
      <c r="C774" s="67" t="s">
        <v>103</v>
      </c>
      <c r="D774" s="67" t="s">
        <v>82</v>
      </c>
      <c r="E774" s="67" t="s">
        <v>104</v>
      </c>
      <c r="F774" s="67" t="s">
        <v>1574</v>
      </c>
      <c r="G774" s="67" t="s">
        <v>1357</v>
      </c>
      <c r="H774" s="67">
        <v>0</v>
      </c>
      <c r="I774" s="67" t="s">
        <v>3034</v>
      </c>
      <c r="J774" s="67" t="s">
        <v>30</v>
      </c>
      <c r="K774" s="76" t="s">
        <v>3024</v>
      </c>
      <c r="L774" s="67" t="s">
        <v>2956</v>
      </c>
      <c r="M774" s="67" t="s">
        <v>32</v>
      </c>
      <c r="N774" s="67" t="s">
        <v>3035</v>
      </c>
      <c r="O774" s="67" t="s">
        <v>1355</v>
      </c>
      <c r="P774" s="67" t="s">
        <v>48</v>
      </c>
      <c r="Q774" s="67" t="s">
        <v>34</v>
      </c>
      <c r="R774" s="68">
        <v>60</v>
      </c>
      <c r="S774" s="68">
        <v>65</v>
      </c>
      <c r="T774" s="73">
        <f t="shared" si="36"/>
        <v>3900</v>
      </c>
      <c r="U774" s="68">
        <f t="shared" si="35"/>
        <v>4368</v>
      </c>
      <c r="V774" s="67"/>
      <c r="W774" s="71">
        <v>2017</v>
      </c>
      <c r="X774" s="47"/>
    </row>
    <row r="775" spans="1:24" s="13" customFormat="1" ht="76.5" x14ac:dyDescent="0.25">
      <c r="A775" s="67" t="s">
        <v>3043</v>
      </c>
      <c r="B775" s="67" t="s">
        <v>779</v>
      </c>
      <c r="C775" s="67" t="s">
        <v>105</v>
      </c>
      <c r="D775" s="67" t="s">
        <v>106</v>
      </c>
      <c r="E775" s="67" t="s">
        <v>107</v>
      </c>
      <c r="F775" s="67" t="s">
        <v>1575</v>
      </c>
      <c r="G775" s="67" t="s">
        <v>1357</v>
      </c>
      <c r="H775" s="67">
        <v>0</v>
      </c>
      <c r="I775" s="67" t="s">
        <v>3034</v>
      </c>
      <c r="J775" s="67" t="s">
        <v>30</v>
      </c>
      <c r="K775" s="76" t="s">
        <v>3024</v>
      </c>
      <c r="L775" s="67" t="s">
        <v>2956</v>
      </c>
      <c r="M775" s="67" t="s">
        <v>32</v>
      </c>
      <c r="N775" s="67" t="s">
        <v>3035</v>
      </c>
      <c r="O775" s="67" t="s">
        <v>1355</v>
      </c>
      <c r="P775" s="67" t="s">
        <v>48</v>
      </c>
      <c r="Q775" s="67" t="s">
        <v>34</v>
      </c>
      <c r="R775" s="68">
        <v>1545</v>
      </c>
      <c r="S775" s="68">
        <v>75</v>
      </c>
      <c r="T775" s="73">
        <f t="shared" si="36"/>
        <v>115875</v>
      </c>
      <c r="U775" s="68">
        <f t="shared" si="35"/>
        <v>129780.00000000001</v>
      </c>
      <c r="V775" s="67"/>
      <c r="W775" s="71">
        <v>2017</v>
      </c>
      <c r="X775" s="47"/>
    </row>
    <row r="776" spans="1:24" s="13" customFormat="1" ht="76.5" x14ac:dyDescent="0.25">
      <c r="A776" s="67" t="s">
        <v>3044</v>
      </c>
      <c r="B776" s="67" t="s">
        <v>779</v>
      </c>
      <c r="C776" s="67" t="s">
        <v>108</v>
      </c>
      <c r="D776" s="67" t="s">
        <v>109</v>
      </c>
      <c r="E776" s="67" t="s">
        <v>110</v>
      </c>
      <c r="F776" s="67" t="s">
        <v>111</v>
      </c>
      <c r="G776" s="67" t="s">
        <v>1357</v>
      </c>
      <c r="H776" s="67">
        <v>0</v>
      </c>
      <c r="I776" s="67" t="s">
        <v>3034</v>
      </c>
      <c r="J776" s="67" t="s">
        <v>30</v>
      </c>
      <c r="K776" s="76" t="s">
        <v>3024</v>
      </c>
      <c r="L776" s="67" t="s">
        <v>2956</v>
      </c>
      <c r="M776" s="67" t="s">
        <v>32</v>
      </c>
      <c r="N776" s="67" t="s">
        <v>3035</v>
      </c>
      <c r="O776" s="67" t="s">
        <v>1355</v>
      </c>
      <c r="P776" s="67" t="s">
        <v>48</v>
      </c>
      <c r="Q776" s="67" t="s">
        <v>34</v>
      </c>
      <c r="R776" s="68">
        <v>1343</v>
      </c>
      <c r="S776" s="68">
        <v>300</v>
      </c>
      <c r="T776" s="73">
        <f t="shared" si="36"/>
        <v>402900</v>
      </c>
      <c r="U776" s="68">
        <f t="shared" si="35"/>
        <v>451248.00000000006</v>
      </c>
      <c r="V776" s="67"/>
      <c r="W776" s="71">
        <v>2017</v>
      </c>
      <c r="X776" s="47"/>
    </row>
    <row r="777" spans="1:24" s="13" customFormat="1" ht="76.5" x14ac:dyDescent="0.25">
      <c r="A777" s="67" t="s">
        <v>3045</v>
      </c>
      <c r="B777" s="67" t="s">
        <v>779</v>
      </c>
      <c r="C777" s="67" t="s">
        <v>112</v>
      </c>
      <c r="D777" s="67" t="s">
        <v>113</v>
      </c>
      <c r="E777" s="67" t="s">
        <v>114</v>
      </c>
      <c r="F777" s="67" t="s">
        <v>115</v>
      </c>
      <c r="G777" s="67" t="s">
        <v>1357</v>
      </c>
      <c r="H777" s="67">
        <v>0</v>
      </c>
      <c r="I777" s="67" t="s">
        <v>3034</v>
      </c>
      <c r="J777" s="67" t="s">
        <v>30</v>
      </c>
      <c r="K777" s="76" t="s">
        <v>3024</v>
      </c>
      <c r="L777" s="67" t="s">
        <v>2956</v>
      </c>
      <c r="M777" s="67" t="s">
        <v>32</v>
      </c>
      <c r="N777" s="67" t="s">
        <v>3035</v>
      </c>
      <c r="O777" s="67" t="s">
        <v>1355</v>
      </c>
      <c r="P777" s="67" t="s">
        <v>48</v>
      </c>
      <c r="Q777" s="67" t="s">
        <v>34</v>
      </c>
      <c r="R777" s="68">
        <v>596</v>
      </c>
      <c r="S777" s="68">
        <v>350</v>
      </c>
      <c r="T777" s="73">
        <f t="shared" si="36"/>
        <v>208600</v>
      </c>
      <c r="U777" s="68">
        <f t="shared" si="35"/>
        <v>233632.00000000003</v>
      </c>
      <c r="V777" s="67"/>
      <c r="W777" s="71">
        <v>2017</v>
      </c>
      <c r="X777" s="47"/>
    </row>
    <row r="778" spans="1:24" s="13" customFormat="1" ht="76.5" x14ac:dyDescent="0.25">
      <c r="A778" s="67" t="s">
        <v>3046</v>
      </c>
      <c r="B778" s="67" t="s">
        <v>779</v>
      </c>
      <c r="C778" s="67" t="s">
        <v>116</v>
      </c>
      <c r="D778" s="67" t="s">
        <v>117</v>
      </c>
      <c r="E778" s="67" t="s">
        <v>118</v>
      </c>
      <c r="F778" s="67" t="s">
        <v>119</v>
      </c>
      <c r="G778" s="67" t="s">
        <v>1357</v>
      </c>
      <c r="H778" s="67">
        <v>0</v>
      </c>
      <c r="I778" s="67" t="s">
        <v>3034</v>
      </c>
      <c r="J778" s="67" t="s">
        <v>30</v>
      </c>
      <c r="K778" s="76" t="s">
        <v>3024</v>
      </c>
      <c r="L778" s="67" t="s">
        <v>2956</v>
      </c>
      <c r="M778" s="67" t="s">
        <v>32</v>
      </c>
      <c r="N778" s="67" t="s">
        <v>3035</v>
      </c>
      <c r="O778" s="67" t="s">
        <v>1355</v>
      </c>
      <c r="P778" s="67" t="s">
        <v>48</v>
      </c>
      <c r="Q778" s="67" t="s">
        <v>34</v>
      </c>
      <c r="R778" s="68">
        <v>795</v>
      </c>
      <c r="S778" s="68">
        <v>70</v>
      </c>
      <c r="T778" s="73">
        <f t="shared" si="36"/>
        <v>55650</v>
      </c>
      <c r="U778" s="68">
        <f t="shared" si="35"/>
        <v>62328.000000000007</v>
      </c>
      <c r="V778" s="67"/>
      <c r="W778" s="71">
        <v>2017</v>
      </c>
      <c r="X778" s="47"/>
    </row>
    <row r="779" spans="1:24" s="13" customFormat="1" ht="76.5" x14ac:dyDescent="0.25">
      <c r="A779" s="67" t="s">
        <v>3047</v>
      </c>
      <c r="B779" s="67" t="s">
        <v>779</v>
      </c>
      <c r="C779" s="67" t="s">
        <v>122</v>
      </c>
      <c r="D779" s="67" t="s">
        <v>123</v>
      </c>
      <c r="E779" s="67" t="s">
        <v>79</v>
      </c>
      <c r="F779" s="67" t="s">
        <v>124</v>
      </c>
      <c r="G779" s="67" t="s">
        <v>1357</v>
      </c>
      <c r="H779" s="67">
        <v>0</v>
      </c>
      <c r="I779" s="67" t="s">
        <v>3034</v>
      </c>
      <c r="J779" s="67" t="s">
        <v>30</v>
      </c>
      <c r="K779" s="76" t="s">
        <v>3024</v>
      </c>
      <c r="L779" s="67" t="s">
        <v>2956</v>
      </c>
      <c r="M779" s="67" t="s">
        <v>32</v>
      </c>
      <c r="N779" s="67" t="s">
        <v>3035</v>
      </c>
      <c r="O779" s="67" t="s">
        <v>1355</v>
      </c>
      <c r="P779" s="67" t="s">
        <v>48</v>
      </c>
      <c r="Q779" s="67" t="s">
        <v>34</v>
      </c>
      <c r="R779" s="68">
        <v>72</v>
      </c>
      <c r="S779" s="68">
        <v>60</v>
      </c>
      <c r="T779" s="73">
        <f t="shared" si="36"/>
        <v>4320</v>
      </c>
      <c r="U779" s="68">
        <f t="shared" si="35"/>
        <v>4838.4000000000005</v>
      </c>
      <c r="V779" s="67"/>
      <c r="W779" s="71">
        <v>2017</v>
      </c>
      <c r="X779" s="47"/>
    </row>
    <row r="780" spans="1:24" s="13" customFormat="1" ht="76.5" x14ac:dyDescent="0.25">
      <c r="A780" s="67" t="s">
        <v>3048</v>
      </c>
      <c r="B780" s="67" t="s">
        <v>779</v>
      </c>
      <c r="C780" s="67" t="s">
        <v>132</v>
      </c>
      <c r="D780" s="67" t="s">
        <v>133</v>
      </c>
      <c r="E780" s="67" t="s">
        <v>134</v>
      </c>
      <c r="F780" s="67" t="s">
        <v>1576</v>
      </c>
      <c r="G780" s="67" t="s">
        <v>1357</v>
      </c>
      <c r="H780" s="67">
        <v>0</v>
      </c>
      <c r="I780" s="67" t="s">
        <v>3034</v>
      </c>
      <c r="J780" s="67" t="s">
        <v>30</v>
      </c>
      <c r="K780" s="76" t="s">
        <v>3024</v>
      </c>
      <c r="L780" s="67" t="s">
        <v>2956</v>
      </c>
      <c r="M780" s="67" t="s">
        <v>32</v>
      </c>
      <c r="N780" s="67" t="s">
        <v>3035</v>
      </c>
      <c r="O780" s="67" t="s">
        <v>1355</v>
      </c>
      <c r="P780" s="67" t="s">
        <v>48</v>
      </c>
      <c r="Q780" s="67" t="s">
        <v>34</v>
      </c>
      <c r="R780" s="68">
        <v>1062</v>
      </c>
      <c r="S780" s="68">
        <v>350</v>
      </c>
      <c r="T780" s="73">
        <f t="shared" si="36"/>
        <v>371700</v>
      </c>
      <c r="U780" s="68">
        <f t="shared" si="35"/>
        <v>416304.00000000006</v>
      </c>
      <c r="V780" s="67"/>
      <c r="W780" s="71">
        <v>2017</v>
      </c>
      <c r="X780" s="47"/>
    </row>
    <row r="781" spans="1:24" s="13" customFormat="1" ht="76.5" x14ac:dyDescent="0.25">
      <c r="A781" s="67" t="s">
        <v>3049</v>
      </c>
      <c r="B781" s="67" t="s">
        <v>779</v>
      </c>
      <c r="C781" s="67" t="s">
        <v>144</v>
      </c>
      <c r="D781" s="67" t="s">
        <v>145</v>
      </c>
      <c r="E781" s="67" t="s">
        <v>146</v>
      </c>
      <c r="F781" s="67" t="s">
        <v>147</v>
      </c>
      <c r="G781" s="67" t="s">
        <v>1357</v>
      </c>
      <c r="H781" s="67">
        <v>0</v>
      </c>
      <c r="I781" s="67" t="s">
        <v>3034</v>
      </c>
      <c r="J781" s="67" t="s">
        <v>30</v>
      </c>
      <c r="K781" s="76" t="s">
        <v>3024</v>
      </c>
      <c r="L781" s="67" t="s">
        <v>2956</v>
      </c>
      <c r="M781" s="67" t="s">
        <v>32</v>
      </c>
      <c r="N781" s="67" t="s">
        <v>3035</v>
      </c>
      <c r="O781" s="67" t="s">
        <v>1355</v>
      </c>
      <c r="P781" s="67" t="s">
        <v>48</v>
      </c>
      <c r="Q781" s="67" t="s">
        <v>34</v>
      </c>
      <c r="R781" s="68">
        <v>1750</v>
      </c>
      <c r="S781" s="68">
        <v>600</v>
      </c>
      <c r="T781" s="73">
        <f t="shared" si="36"/>
        <v>1050000</v>
      </c>
      <c r="U781" s="68">
        <f t="shared" si="35"/>
        <v>1176000</v>
      </c>
      <c r="V781" s="67"/>
      <c r="W781" s="71">
        <v>2017</v>
      </c>
      <c r="X781" s="47"/>
    </row>
    <row r="782" spans="1:24" s="13" customFormat="1" ht="76.5" x14ac:dyDescent="0.25">
      <c r="A782" s="67" t="s">
        <v>3050</v>
      </c>
      <c r="B782" s="67" t="s">
        <v>779</v>
      </c>
      <c r="C782" s="67" t="s">
        <v>3051</v>
      </c>
      <c r="D782" s="67" t="s">
        <v>3052</v>
      </c>
      <c r="E782" s="67" t="s">
        <v>3053</v>
      </c>
      <c r="F782" s="67" t="s">
        <v>3054</v>
      </c>
      <c r="G782" s="67" t="s">
        <v>1357</v>
      </c>
      <c r="H782" s="67">
        <v>0</v>
      </c>
      <c r="I782" s="67" t="s">
        <v>3034</v>
      </c>
      <c r="J782" s="67" t="s">
        <v>30</v>
      </c>
      <c r="K782" s="76" t="s">
        <v>3024</v>
      </c>
      <c r="L782" s="67" t="s">
        <v>2956</v>
      </c>
      <c r="M782" s="67" t="s">
        <v>32</v>
      </c>
      <c r="N782" s="67" t="s">
        <v>3035</v>
      </c>
      <c r="O782" s="67" t="s">
        <v>1355</v>
      </c>
      <c r="P782" s="67" t="s">
        <v>48</v>
      </c>
      <c r="Q782" s="67" t="s">
        <v>34</v>
      </c>
      <c r="R782" s="68">
        <v>118</v>
      </c>
      <c r="S782" s="68">
        <v>300</v>
      </c>
      <c r="T782" s="73">
        <f t="shared" si="36"/>
        <v>35400</v>
      </c>
      <c r="U782" s="68">
        <f t="shared" si="35"/>
        <v>39648.000000000007</v>
      </c>
      <c r="V782" s="67"/>
      <c r="W782" s="71">
        <v>2017</v>
      </c>
      <c r="X782" s="47"/>
    </row>
    <row r="783" spans="1:24" s="13" customFormat="1" ht="63.75" x14ac:dyDescent="0.25">
      <c r="A783" s="67" t="s">
        <v>3055</v>
      </c>
      <c r="B783" s="67" t="s">
        <v>779</v>
      </c>
      <c r="C783" s="67" t="s">
        <v>3056</v>
      </c>
      <c r="D783" s="67" t="s">
        <v>3057</v>
      </c>
      <c r="E783" s="67" t="s">
        <v>3058</v>
      </c>
      <c r="F783" s="67" t="s">
        <v>3059</v>
      </c>
      <c r="G783" s="67" t="s">
        <v>780</v>
      </c>
      <c r="H783" s="67">
        <v>0</v>
      </c>
      <c r="I783" s="67" t="s">
        <v>3034</v>
      </c>
      <c r="J783" s="67" t="s">
        <v>30</v>
      </c>
      <c r="K783" s="76" t="s">
        <v>3024</v>
      </c>
      <c r="L783" s="67" t="s">
        <v>2956</v>
      </c>
      <c r="M783" s="67" t="s">
        <v>32</v>
      </c>
      <c r="N783" s="67" t="s">
        <v>3060</v>
      </c>
      <c r="O783" s="67" t="s">
        <v>1355</v>
      </c>
      <c r="P783" s="67">
        <v>796</v>
      </c>
      <c r="Q783" s="67" t="s">
        <v>232</v>
      </c>
      <c r="R783" s="68">
        <v>4</v>
      </c>
      <c r="S783" s="68">
        <v>24000</v>
      </c>
      <c r="T783" s="73">
        <f>R783*S783</f>
        <v>96000</v>
      </c>
      <c r="U783" s="68">
        <f>T783*1.12</f>
        <v>107520.00000000001</v>
      </c>
      <c r="V783" s="67"/>
      <c r="W783" s="71">
        <v>2017</v>
      </c>
      <c r="X783" s="47"/>
    </row>
    <row r="784" spans="1:24" s="13" customFormat="1" ht="63.75" x14ac:dyDescent="0.25">
      <c r="A784" s="5" t="s">
        <v>3071</v>
      </c>
      <c r="B784" s="67" t="s">
        <v>779</v>
      </c>
      <c r="C784" s="67" t="s">
        <v>3072</v>
      </c>
      <c r="D784" s="67" t="s">
        <v>3073</v>
      </c>
      <c r="E784" s="67" t="s">
        <v>3074</v>
      </c>
      <c r="F784" s="67" t="s">
        <v>3075</v>
      </c>
      <c r="G784" s="67" t="s">
        <v>780</v>
      </c>
      <c r="H784" s="67">
        <v>0</v>
      </c>
      <c r="I784" s="67">
        <v>711000000</v>
      </c>
      <c r="J784" s="67" t="s">
        <v>3076</v>
      </c>
      <c r="K784" s="7" t="s">
        <v>3024</v>
      </c>
      <c r="L784" s="67" t="s">
        <v>31</v>
      </c>
      <c r="M784" s="67" t="s">
        <v>32</v>
      </c>
      <c r="N784" s="67" t="s">
        <v>3029</v>
      </c>
      <c r="O784" s="67" t="s">
        <v>1355</v>
      </c>
      <c r="P784" s="67" t="s">
        <v>233</v>
      </c>
      <c r="Q784" s="67" t="s">
        <v>232</v>
      </c>
      <c r="R784" s="11">
        <v>700</v>
      </c>
      <c r="S784" s="10">
        <v>55</v>
      </c>
      <c r="T784" s="73">
        <f>S784*R784</f>
        <v>38500</v>
      </c>
      <c r="U784" s="68">
        <f t="shared" ref="U784:U847" si="37">T784*1.12</f>
        <v>43120.000000000007</v>
      </c>
      <c r="V784" s="77"/>
      <c r="W784" s="66">
        <v>2017</v>
      </c>
      <c r="X784" s="47"/>
    </row>
    <row r="785" spans="1:24" s="13" customFormat="1" ht="63.75" x14ac:dyDescent="0.25">
      <c r="A785" s="5" t="s">
        <v>3077</v>
      </c>
      <c r="B785" s="67" t="s">
        <v>779</v>
      </c>
      <c r="C785" s="67" t="s">
        <v>3072</v>
      </c>
      <c r="D785" s="67" t="s">
        <v>3073</v>
      </c>
      <c r="E785" s="67" t="s">
        <v>3074</v>
      </c>
      <c r="F785" s="67" t="s">
        <v>3078</v>
      </c>
      <c r="G785" s="67" t="s">
        <v>780</v>
      </c>
      <c r="H785" s="67">
        <v>0</v>
      </c>
      <c r="I785" s="67">
        <v>711000000</v>
      </c>
      <c r="J785" s="67" t="s">
        <v>3076</v>
      </c>
      <c r="K785" s="7" t="s">
        <v>3024</v>
      </c>
      <c r="L785" s="67" t="s">
        <v>31</v>
      </c>
      <c r="M785" s="67" t="s">
        <v>32</v>
      </c>
      <c r="N785" s="67" t="s">
        <v>3029</v>
      </c>
      <c r="O785" s="67" t="s">
        <v>1355</v>
      </c>
      <c r="P785" s="67" t="s">
        <v>233</v>
      </c>
      <c r="Q785" s="67" t="s">
        <v>232</v>
      </c>
      <c r="R785" s="11">
        <v>600</v>
      </c>
      <c r="S785" s="10">
        <v>55</v>
      </c>
      <c r="T785" s="73">
        <f>S785*R785</f>
        <v>33000</v>
      </c>
      <c r="U785" s="68">
        <f t="shared" si="37"/>
        <v>36960</v>
      </c>
      <c r="V785" s="5"/>
      <c r="W785" s="66">
        <v>2017</v>
      </c>
      <c r="X785" s="47"/>
    </row>
    <row r="786" spans="1:24" s="13" customFormat="1" ht="63.75" x14ac:dyDescent="0.25">
      <c r="A786" s="5" t="s">
        <v>3079</v>
      </c>
      <c r="B786" s="67" t="s">
        <v>779</v>
      </c>
      <c r="C786" s="67" t="s">
        <v>3072</v>
      </c>
      <c r="D786" s="67" t="s">
        <v>3073</v>
      </c>
      <c r="E786" s="67" t="s">
        <v>3074</v>
      </c>
      <c r="F786" s="67" t="s">
        <v>3080</v>
      </c>
      <c r="G786" s="67" t="s">
        <v>780</v>
      </c>
      <c r="H786" s="67">
        <v>0</v>
      </c>
      <c r="I786" s="67">
        <v>711000000</v>
      </c>
      <c r="J786" s="67" t="s">
        <v>3076</v>
      </c>
      <c r="K786" s="7" t="s">
        <v>3024</v>
      </c>
      <c r="L786" s="67" t="s">
        <v>31</v>
      </c>
      <c r="M786" s="67" t="s">
        <v>32</v>
      </c>
      <c r="N786" s="67" t="s">
        <v>3029</v>
      </c>
      <c r="O786" s="67" t="s">
        <v>1355</v>
      </c>
      <c r="P786" s="67" t="s">
        <v>233</v>
      </c>
      <c r="Q786" s="67" t="s">
        <v>232</v>
      </c>
      <c r="R786" s="11">
        <v>300</v>
      </c>
      <c r="S786" s="10">
        <v>55</v>
      </c>
      <c r="T786" s="73">
        <f t="shared" ref="T786:T849" si="38">R786*S786</f>
        <v>16500</v>
      </c>
      <c r="U786" s="68">
        <f t="shared" si="37"/>
        <v>18480</v>
      </c>
      <c r="V786" s="5"/>
      <c r="W786" s="66">
        <v>2017</v>
      </c>
      <c r="X786" s="47"/>
    </row>
    <row r="787" spans="1:24" s="13" customFormat="1" ht="63.75" x14ac:dyDescent="0.25">
      <c r="A787" s="5" t="s">
        <v>3081</v>
      </c>
      <c r="B787" s="67" t="s">
        <v>779</v>
      </c>
      <c r="C787" s="67" t="s">
        <v>3072</v>
      </c>
      <c r="D787" s="67" t="s">
        <v>3073</v>
      </c>
      <c r="E787" s="67" t="s">
        <v>3074</v>
      </c>
      <c r="F787" s="67" t="s">
        <v>3082</v>
      </c>
      <c r="G787" s="67" t="s">
        <v>780</v>
      </c>
      <c r="H787" s="67">
        <v>0</v>
      </c>
      <c r="I787" s="67" t="s">
        <v>3034</v>
      </c>
      <c r="J787" s="67" t="s">
        <v>3076</v>
      </c>
      <c r="K787" s="76" t="s">
        <v>3024</v>
      </c>
      <c r="L787" s="67" t="s">
        <v>2956</v>
      </c>
      <c r="M787" s="67" t="s">
        <v>32</v>
      </c>
      <c r="N787" s="67" t="s">
        <v>3029</v>
      </c>
      <c r="O787" s="67" t="s">
        <v>1355</v>
      </c>
      <c r="P787" s="67" t="s">
        <v>233</v>
      </c>
      <c r="Q787" s="67" t="s">
        <v>232</v>
      </c>
      <c r="R787" s="68">
        <v>300</v>
      </c>
      <c r="S787" s="73">
        <v>55</v>
      </c>
      <c r="T787" s="73">
        <f t="shared" si="38"/>
        <v>16500</v>
      </c>
      <c r="U787" s="68">
        <f t="shared" si="37"/>
        <v>18480</v>
      </c>
      <c r="V787" s="67"/>
      <c r="W787" s="71">
        <v>2017</v>
      </c>
      <c r="X787" s="47"/>
    </row>
    <row r="788" spans="1:24" s="13" customFormat="1" ht="63.75" x14ac:dyDescent="0.25">
      <c r="A788" s="5" t="s">
        <v>3083</v>
      </c>
      <c r="B788" s="67" t="s">
        <v>779</v>
      </c>
      <c r="C788" s="67" t="s">
        <v>3084</v>
      </c>
      <c r="D788" s="67" t="s">
        <v>3085</v>
      </c>
      <c r="E788" s="67" t="s">
        <v>3086</v>
      </c>
      <c r="F788" s="67" t="s">
        <v>3087</v>
      </c>
      <c r="G788" s="67" t="s">
        <v>780</v>
      </c>
      <c r="H788" s="67">
        <v>0</v>
      </c>
      <c r="I788" s="67" t="s">
        <v>3034</v>
      </c>
      <c r="J788" s="67" t="s">
        <v>3076</v>
      </c>
      <c r="K788" s="76" t="s">
        <v>3024</v>
      </c>
      <c r="L788" s="67" t="s">
        <v>2956</v>
      </c>
      <c r="M788" s="67" t="s">
        <v>32</v>
      </c>
      <c r="N788" s="67" t="s">
        <v>3029</v>
      </c>
      <c r="O788" s="67" t="s">
        <v>1355</v>
      </c>
      <c r="P788" s="67">
        <v>796</v>
      </c>
      <c r="Q788" s="67" t="s">
        <v>232</v>
      </c>
      <c r="R788" s="68">
        <v>1</v>
      </c>
      <c r="S788" s="68">
        <v>47000</v>
      </c>
      <c r="T788" s="73">
        <f t="shared" si="38"/>
        <v>47000</v>
      </c>
      <c r="U788" s="68">
        <f t="shared" si="37"/>
        <v>52640.000000000007</v>
      </c>
      <c r="V788" s="67"/>
      <c r="W788" s="71">
        <v>2017</v>
      </c>
      <c r="X788" s="47"/>
    </row>
    <row r="789" spans="1:24" s="13" customFormat="1" ht="63.75" x14ac:dyDescent="0.25">
      <c r="A789" s="5" t="s">
        <v>3088</v>
      </c>
      <c r="B789" s="67" t="s">
        <v>779</v>
      </c>
      <c r="C789" s="67" t="s">
        <v>3089</v>
      </c>
      <c r="D789" s="67" t="s">
        <v>3090</v>
      </c>
      <c r="E789" s="67" t="s">
        <v>3091</v>
      </c>
      <c r="F789" s="67" t="s">
        <v>3092</v>
      </c>
      <c r="G789" s="67" t="s">
        <v>780</v>
      </c>
      <c r="H789" s="67">
        <v>0</v>
      </c>
      <c r="I789" s="67" t="s">
        <v>3034</v>
      </c>
      <c r="J789" s="67" t="s">
        <v>3076</v>
      </c>
      <c r="K789" s="76" t="s">
        <v>3024</v>
      </c>
      <c r="L789" s="67" t="s">
        <v>2956</v>
      </c>
      <c r="M789" s="67" t="s">
        <v>32</v>
      </c>
      <c r="N789" s="67" t="s">
        <v>3029</v>
      </c>
      <c r="O789" s="67" t="s">
        <v>1355</v>
      </c>
      <c r="P789" s="67">
        <v>796</v>
      </c>
      <c r="Q789" s="67" t="s">
        <v>232</v>
      </c>
      <c r="R789" s="68">
        <v>1</v>
      </c>
      <c r="S789" s="68">
        <v>15500</v>
      </c>
      <c r="T789" s="73">
        <f t="shared" si="38"/>
        <v>15500</v>
      </c>
      <c r="U789" s="68">
        <f t="shared" si="37"/>
        <v>17360</v>
      </c>
      <c r="V789" s="67"/>
      <c r="W789" s="71">
        <v>2017</v>
      </c>
      <c r="X789" s="47"/>
    </row>
    <row r="790" spans="1:24" s="13" customFormat="1" ht="63.75" x14ac:dyDescent="0.25">
      <c r="A790" s="5" t="s">
        <v>3093</v>
      </c>
      <c r="B790" s="67" t="s">
        <v>779</v>
      </c>
      <c r="C790" s="67" t="s">
        <v>3094</v>
      </c>
      <c r="D790" s="67" t="s">
        <v>3095</v>
      </c>
      <c r="E790" s="67" t="s">
        <v>3096</v>
      </c>
      <c r="F790" s="67" t="s">
        <v>3097</v>
      </c>
      <c r="G790" s="67" t="s">
        <v>780</v>
      </c>
      <c r="H790" s="67">
        <v>0</v>
      </c>
      <c r="I790" s="67" t="s">
        <v>3034</v>
      </c>
      <c r="J790" s="67" t="s">
        <v>3076</v>
      </c>
      <c r="K790" s="76" t="s">
        <v>3024</v>
      </c>
      <c r="L790" s="67" t="s">
        <v>2956</v>
      </c>
      <c r="M790" s="67" t="s">
        <v>32</v>
      </c>
      <c r="N790" s="67" t="s">
        <v>3029</v>
      </c>
      <c r="O790" s="67" t="s">
        <v>1355</v>
      </c>
      <c r="P790" s="67">
        <v>796</v>
      </c>
      <c r="Q790" s="67" t="s">
        <v>232</v>
      </c>
      <c r="R790" s="68">
        <v>1</v>
      </c>
      <c r="S790" s="68">
        <v>15000</v>
      </c>
      <c r="T790" s="73">
        <f t="shared" si="38"/>
        <v>15000</v>
      </c>
      <c r="U790" s="68">
        <f t="shared" si="37"/>
        <v>16800</v>
      </c>
      <c r="V790" s="67"/>
      <c r="W790" s="71">
        <v>2017</v>
      </c>
      <c r="X790" s="47"/>
    </row>
    <row r="791" spans="1:24" s="13" customFormat="1" ht="63.75" x14ac:dyDescent="0.25">
      <c r="A791" s="5" t="s">
        <v>3098</v>
      </c>
      <c r="B791" s="67" t="s">
        <v>779</v>
      </c>
      <c r="C791" s="67" t="s">
        <v>3099</v>
      </c>
      <c r="D791" s="67" t="s">
        <v>3100</v>
      </c>
      <c r="E791" s="67" t="s">
        <v>3101</v>
      </c>
      <c r="F791" s="67" t="s">
        <v>3102</v>
      </c>
      <c r="G791" s="67" t="s">
        <v>780</v>
      </c>
      <c r="H791" s="67">
        <v>0</v>
      </c>
      <c r="I791" s="67" t="s">
        <v>3034</v>
      </c>
      <c r="J791" s="67" t="s">
        <v>3076</v>
      </c>
      <c r="K791" s="76" t="s">
        <v>3024</v>
      </c>
      <c r="L791" s="67" t="s">
        <v>2956</v>
      </c>
      <c r="M791" s="67" t="s">
        <v>32</v>
      </c>
      <c r="N791" s="67" t="s">
        <v>3029</v>
      </c>
      <c r="O791" s="67" t="s">
        <v>1355</v>
      </c>
      <c r="P791" s="67">
        <v>796</v>
      </c>
      <c r="Q791" s="67" t="s">
        <v>232</v>
      </c>
      <c r="R791" s="68">
        <v>1</v>
      </c>
      <c r="S791" s="68">
        <v>24000</v>
      </c>
      <c r="T791" s="73">
        <f t="shared" si="38"/>
        <v>24000</v>
      </c>
      <c r="U791" s="68">
        <f t="shared" si="37"/>
        <v>26880.000000000004</v>
      </c>
      <c r="V791" s="67"/>
      <c r="W791" s="71">
        <v>2017</v>
      </c>
      <c r="X791" s="47"/>
    </row>
    <row r="792" spans="1:24" s="13" customFormat="1" ht="102" x14ac:dyDescent="0.25">
      <c r="A792" s="5" t="s">
        <v>3103</v>
      </c>
      <c r="B792" s="67" t="s">
        <v>779</v>
      </c>
      <c r="C792" s="67" t="s">
        <v>3104</v>
      </c>
      <c r="D792" s="67" t="s">
        <v>3105</v>
      </c>
      <c r="E792" s="67" t="s">
        <v>1870</v>
      </c>
      <c r="F792" s="67" t="s">
        <v>3106</v>
      </c>
      <c r="G792" s="67" t="s">
        <v>780</v>
      </c>
      <c r="H792" s="67">
        <v>0</v>
      </c>
      <c r="I792" s="67" t="s">
        <v>3034</v>
      </c>
      <c r="J792" s="67" t="s">
        <v>3076</v>
      </c>
      <c r="K792" s="76" t="s">
        <v>3024</v>
      </c>
      <c r="L792" s="67" t="s">
        <v>2956</v>
      </c>
      <c r="M792" s="67" t="s">
        <v>32</v>
      </c>
      <c r="N792" s="67" t="s">
        <v>3029</v>
      </c>
      <c r="O792" s="67" t="s">
        <v>1355</v>
      </c>
      <c r="P792" s="67">
        <v>796</v>
      </c>
      <c r="Q792" s="67" t="s">
        <v>232</v>
      </c>
      <c r="R792" s="68">
        <v>1</v>
      </c>
      <c r="S792" s="68">
        <v>133928</v>
      </c>
      <c r="T792" s="73">
        <f t="shared" si="38"/>
        <v>133928</v>
      </c>
      <c r="U792" s="68">
        <f t="shared" si="37"/>
        <v>149999.36000000002</v>
      </c>
      <c r="V792" s="67"/>
      <c r="W792" s="71">
        <v>2017</v>
      </c>
      <c r="X792" s="47"/>
    </row>
    <row r="793" spans="1:24" s="13" customFormat="1" ht="114.75" x14ac:dyDescent="0.25">
      <c r="A793" s="5" t="s">
        <v>3107</v>
      </c>
      <c r="B793" s="67" t="s">
        <v>779</v>
      </c>
      <c r="C793" s="67" t="s">
        <v>3108</v>
      </c>
      <c r="D793" s="67" t="s">
        <v>3109</v>
      </c>
      <c r="E793" s="67" t="s">
        <v>3110</v>
      </c>
      <c r="F793" s="67" t="s">
        <v>3111</v>
      </c>
      <c r="G793" s="67" t="s">
        <v>780</v>
      </c>
      <c r="H793" s="67">
        <v>0</v>
      </c>
      <c r="I793" s="67" t="s">
        <v>3034</v>
      </c>
      <c r="J793" s="67" t="s">
        <v>3076</v>
      </c>
      <c r="K793" s="76" t="s">
        <v>3024</v>
      </c>
      <c r="L793" s="67" t="s">
        <v>2956</v>
      </c>
      <c r="M793" s="67" t="s">
        <v>32</v>
      </c>
      <c r="N793" s="67" t="s">
        <v>3029</v>
      </c>
      <c r="O793" s="67" t="s">
        <v>1355</v>
      </c>
      <c r="P793" s="67">
        <v>796</v>
      </c>
      <c r="Q793" s="67" t="s">
        <v>232</v>
      </c>
      <c r="R793" s="68">
        <v>2</v>
      </c>
      <c r="S793" s="68">
        <f>T793/R793</f>
        <v>355290</v>
      </c>
      <c r="T793" s="73">
        <v>710580</v>
      </c>
      <c r="U793" s="68">
        <f t="shared" si="37"/>
        <v>795849.60000000009</v>
      </c>
      <c r="V793" s="67"/>
      <c r="W793" s="71">
        <v>2017</v>
      </c>
      <c r="X793" s="47"/>
    </row>
    <row r="794" spans="1:24" s="13" customFormat="1" ht="63.75" x14ac:dyDescent="0.25">
      <c r="A794" s="5" t="s">
        <v>3112</v>
      </c>
      <c r="B794" s="67" t="s">
        <v>779</v>
      </c>
      <c r="C794" s="67" t="s">
        <v>3113</v>
      </c>
      <c r="D794" s="67" t="s">
        <v>3114</v>
      </c>
      <c r="E794" s="67" t="s">
        <v>3115</v>
      </c>
      <c r="F794" s="67" t="s">
        <v>3116</v>
      </c>
      <c r="G794" s="67" t="s">
        <v>780</v>
      </c>
      <c r="H794" s="67">
        <v>0</v>
      </c>
      <c r="I794" s="67" t="s">
        <v>3034</v>
      </c>
      <c r="J794" s="67" t="s">
        <v>3076</v>
      </c>
      <c r="K794" s="76" t="s">
        <v>3024</v>
      </c>
      <c r="L794" s="67" t="s">
        <v>2956</v>
      </c>
      <c r="M794" s="67" t="s">
        <v>32</v>
      </c>
      <c r="N794" s="67" t="s">
        <v>3029</v>
      </c>
      <c r="O794" s="67" t="s">
        <v>1355</v>
      </c>
      <c r="P794" s="67">
        <v>55</v>
      </c>
      <c r="Q794" s="67" t="s">
        <v>643</v>
      </c>
      <c r="R794" s="68">
        <v>82</v>
      </c>
      <c r="S794" s="68">
        <f>T794/R794</f>
        <v>18510.451219512193</v>
      </c>
      <c r="T794" s="73">
        <v>1517857</v>
      </c>
      <c r="U794" s="68">
        <f t="shared" si="37"/>
        <v>1699999.84</v>
      </c>
      <c r="V794" s="67"/>
      <c r="W794" s="71">
        <v>2017</v>
      </c>
      <c r="X794" s="47"/>
    </row>
    <row r="795" spans="1:24" s="13" customFormat="1" ht="63.75" x14ac:dyDescent="0.25">
      <c r="A795" s="5" t="s">
        <v>3117</v>
      </c>
      <c r="B795" s="67" t="s">
        <v>779</v>
      </c>
      <c r="C795" s="67" t="s">
        <v>3118</v>
      </c>
      <c r="D795" s="67" t="s">
        <v>3119</v>
      </c>
      <c r="E795" s="67" t="s">
        <v>3120</v>
      </c>
      <c r="F795" s="67" t="s">
        <v>3121</v>
      </c>
      <c r="G795" s="67" t="s">
        <v>780</v>
      </c>
      <c r="H795" s="67">
        <v>0</v>
      </c>
      <c r="I795" s="67" t="s">
        <v>3034</v>
      </c>
      <c r="J795" s="67" t="s">
        <v>3076</v>
      </c>
      <c r="K795" s="76" t="s">
        <v>3024</v>
      </c>
      <c r="L795" s="67" t="s">
        <v>2956</v>
      </c>
      <c r="M795" s="67" t="s">
        <v>32</v>
      </c>
      <c r="N795" s="67" t="s">
        <v>3029</v>
      </c>
      <c r="O795" s="67" t="s">
        <v>1355</v>
      </c>
      <c r="P795" s="67">
        <v>113</v>
      </c>
      <c r="Q795" s="67" t="s">
        <v>1847</v>
      </c>
      <c r="R795" s="68">
        <v>1096</v>
      </c>
      <c r="S795" s="68">
        <f>T795/R795</f>
        <v>1703.9069343065694</v>
      </c>
      <c r="T795" s="73">
        <v>1867482</v>
      </c>
      <c r="U795" s="68">
        <f t="shared" si="37"/>
        <v>2091579.84</v>
      </c>
      <c r="V795" s="67"/>
      <c r="W795" s="71">
        <v>2017</v>
      </c>
      <c r="X795" s="47"/>
    </row>
    <row r="796" spans="1:24" s="13" customFormat="1" ht="63.75" x14ac:dyDescent="0.25">
      <c r="A796" s="5" t="s">
        <v>3122</v>
      </c>
      <c r="B796" s="67" t="s">
        <v>779</v>
      </c>
      <c r="C796" s="67" t="s">
        <v>3123</v>
      </c>
      <c r="D796" s="67" t="s">
        <v>3124</v>
      </c>
      <c r="E796" s="67" t="s">
        <v>3125</v>
      </c>
      <c r="F796" s="67" t="s">
        <v>3126</v>
      </c>
      <c r="G796" s="67" t="s">
        <v>780</v>
      </c>
      <c r="H796" s="67">
        <v>0</v>
      </c>
      <c r="I796" s="67" t="s">
        <v>3034</v>
      </c>
      <c r="J796" s="67" t="s">
        <v>3076</v>
      </c>
      <c r="K796" s="76" t="s">
        <v>3024</v>
      </c>
      <c r="L796" s="67" t="s">
        <v>2956</v>
      </c>
      <c r="M796" s="67" t="s">
        <v>32</v>
      </c>
      <c r="N796" s="67" t="s">
        <v>3127</v>
      </c>
      <c r="O796" s="67" t="s">
        <v>1435</v>
      </c>
      <c r="P796" s="67">
        <v>796</v>
      </c>
      <c r="Q796" s="67" t="s">
        <v>232</v>
      </c>
      <c r="R796" s="68">
        <v>1</v>
      </c>
      <c r="S796" s="68">
        <v>549283.04</v>
      </c>
      <c r="T796" s="73">
        <f t="shared" si="38"/>
        <v>549283.04</v>
      </c>
      <c r="U796" s="68">
        <f t="shared" si="37"/>
        <v>615197.00480000011</v>
      </c>
      <c r="V796" s="67"/>
      <c r="W796" s="71">
        <v>2017</v>
      </c>
      <c r="X796" s="47"/>
    </row>
    <row r="797" spans="1:24" s="13" customFormat="1" ht="63.75" x14ac:dyDescent="0.25">
      <c r="A797" s="5" t="s">
        <v>3128</v>
      </c>
      <c r="B797" s="67" t="s">
        <v>779</v>
      </c>
      <c r="C797" s="67" t="s">
        <v>3129</v>
      </c>
      <c r="D797" s="67" t="s">
        <v>3130</v>
      </c>
      <c r="E797" s="67" t="s">
        <v>3131</v>
      </c>
      <c r="F797" s="67" t="s">
        <v>3132</v>
      </c>
      <c r="G797" s="67" t="s">
        <v>780</v>
      </c>
      <c r="H797" s="67">
        <v>0</v>
      </c>
      <c r="I797" s="67" t="s">
        <v>3034</v>
      </c>
      <c r="J797" s="67" t="s">
        <v>3076</v>
      </c>
      <c r="K797" s="76" t="s">
        <v>3024</v>
      </c>
      <c r="L797" s="67" t="s">
        <v>2956</v>
      </c>
      <c r="M797" s="67" t="s">
        <v>32</v>
      </c>
      <c r="N797" s="67" t="s">
        <v>3127</v>
      </c>
      <c r="O797" s="67" t="s">
        <v>1435</v>
      </c>
      <c r="P797" s="67">
        <v>796</v>
      </c>
      <c r="Q797" s="67" t="s">
        <v>232</v>
      </c>
      <c r="R797" s="68">
        <v>8</v>
      </c>
      <c r="S797" s="68">
        <v>2409.83</v>
      </c>
      <c r="T797" s="73">
        <f t="shared" si="38"/>
        <v>19278.64</v>
      </c>
      <c r="U797" s="68">
        <f t="shared" si="37"/>
        <v>21592.076800000003</v>
      </c>
      <c r="V797" s="67"/>
      <c r="W797" s="71">
        <v>2017</v>
      </c>
      <c r="X797" s="47"/>
    </row>
    <row r="798" spans="1:24" s="13" customFormat="1" ht="63.75" x14ac:dyDescent="0.25">
      <c r="A798" s="5" t="s">
        <v>3133</v>
      </c>
      <c r="B798" s="67" t="s">
        <v>779</v>
      </c>
      <c r="C798" s="67" t="s">
        <v>3134</v>
      </c>
      <c r="D798" s="67" t="s">
        <v>3135</v>
      </c>
      <c r="E798" s="67" t="s">
        <v>3136</v>
      </c>
      <c r="F798" s="67" t="s">
        <v>3137</v>
      </c>
      <c r="G798" s="67" t="s">
        <v>780</v>
      </c>
      <c r="H798" s="67">
        <v>0</v>
      </c>
      <c r="I798" s="67" t="s">
        <v>3034</v>
      </c>
      <c r="J798" s="67" t="s">
        <v>3076</v>
      </c>
      <c r="K798" s="76" t="s">
        <v>3024</v>
      </c>
      <c r="L798" s="67" t="s">
        <v>2956</v>
      </c>
      <c r="M798" s="67" t="s">
        <v>32</v>
      </c>
      <c r="N798" s="67" t="s">
        <v>3127</v>
      </c>
      <c r="O798" s="67" t="s">
        <v>1435</v>
      </c>
      <c r="P798" s="67">
        <v>796</v>
      </c>
      <c r="Q798" s="67" t="s">
        <v>232</v>
      </c>
      <c r="R798" s="68">
        <v>3</v>
      </c>
      <c r="S798" s="68">
        <v>14227.68</v>
      </c>
      <c r="T798" s="73">
        <f t="shared" si="38"/>
        <v>42683.040000000001</v>
      </c>
      <c r="U798" s="68">
        <f t="shared" si="37"/>
        <v>47805.004800000002</v>
      </c>
      <c r="V798" s="67"/>
      <c r="W798" s="71">
        <v>2017</v>
      </c>
      <c r="X798" s="47"/>
    </row>
    <row r="799" spans="1:24" s="13" customFormat="1" ht="63.75" x14ac:dyDescent="0.25">
      <c r="A799" s="5" t="s">
        <v>3138</v>
      </c>
      <c r="B799" s="67" t="s">
        <v>779</v>
      </c>
      <c r="C799" s="67" t="s">
        <v>3139</v>
      </c>
      <c r="D799" s="67" t="s">
        <v>3140</v>
      </c>
      <c r="E799" s="67" t="s">
        <v>3141</v>
      </c>
      <c r="F799" s="67" t="s">
        <v>3142</v>
      </c>
      <c r="G799" s="67" t="s">
        <v>780</v>
      </c>
      <c r="H799" s="67">
        <v>0</v>
      </c>
      <c r="I799" s="67" t="s">
        <v>3034</v>
      </c>
      <c r="J799" s="67" t="s">
        <v>3076</v>
      </c>
      <c r="K799" s="76" t="s">
        <v>3024</v>
      </c>
      <c r="L799" s="67" t="s">
        <v>2956</v>
      </c>
      <c r="M799" s="67" t="s">
        <v>32</v>
      </c>
      <c r="N799" s="67" t="s">
        <v>3127</v>
      </c>
      <c r="O799" s="67" t="s">
        <v>1435</v>
      </c>
      <c r="P799" s="67">
        <v>796</v>
      </c>
      <c r="Q799" s="67" t="s">
        <v>232</v>
      </c>
      <c r="R799" s="68">
        <v>1</v>
      </c>
      <c r="S799" s="68">
        <v>114939.29</v>
      </c>
      <c r="T799" s="73">
        <f t="shared" si="38"/>
        <v>114939.29</v>
      </c>
      <c r="U799" s="68">
        <f t="shared" si="37"/>
        <v>128732.00480000001</v>
      </c>
      <c r="V799" s="67"/>
      <c r="W799" s="71">
        <v>2017</v>
      </c>
      <c r="X799" s="47"/>
    </row>
    <row r="800" spans="1:24" s="13" customFormat="1" ht="63.75" x14ac:dyDescent="0.25">
      <c r="A800" s="5" t="s">
        <v>3143</v>
      </c>
      <c r="B800" s="67" t="s">
        <v>779</v>
      </c>
      <c r="C800" s="67" t="s">
        <v>3144</v>
      </c>
      <c r="D800" s="67" t="s">
        <v>3145</v>
      </c>
      <c r="E800" s="67" t="s">
        <v>3146</v>
      </c>
      <c r="F800" s="67" t="s">
        <v>3147</v>
      </c>
      <c r="G800" s="67" t="s">
        <v>780</v>
      </c>
      <c r="H800" s="67">
        <v>0</v>
      </c>
      <c r="I800" s="67" t="s">
        <v>3034</v>
      </c>
      <c r="J800" s="67" t="s">
        <v>3076</v>
      </c>
      <c r="K800" s="76" t="s">
        <v>3024</v>
      </c>
      <c r="L800" s="67" t="s">
        <v>2956</v>
      </c>
      <c r="M800" s="67" t="s">
        <v>32</v>
      </c>
      <c r="N800" s="67" t="s">
        <v>3127</v>
      </c>
      <c r="O800" s="67" t="s">
        <v>1435</v>
      </c>
      <c r="P800" s="67">
        <v>796</v>
      </c>
      <c r="Q800" s="67" t="s">
        <v>232</v>
      </c>
      <c r="R800" s="68">
        <v>2</v>
      </c>
      <c r="S800" s="68">
        <v>1112.5</v>
      </c>
      <c r="T800" s="73">
        <f t="shared" si="38"/>
        <v>2225</v>
      </c>
      <c r="U800" s="68">
        <f t="shared" si="37"/>
        <v>2492.0000000000005</v>
      </c>
      <c r="V800" s="67"/>
      <c r="W800" s="71">
        <v>2017</v>
      </c>
      <c r="X800" s="47"/>
    </row>
    <row r="801" spans="1:24" s="13" customFormat="1" ht="63.75" x14ac:dyDescent="0.25">
      <c r="A801" s="80" t="s">
        <v>3148</v>
      </c>
      <c r="B801" s="81" t="s">
        <v>779</v>
      </c>
      <c r="C801" s="81" t="s">
        <v>3149</v>
      </c>
      <c r="D801" s="81" t="s">
        <v>2552</v>
      </c>
      <c r="E801" s="81" t="s">
        <v>3150</v>
      </c>
      <c r="F801" s="81" t="s">
        <v>3151</v>
      </c>
      <c r="G801" s="81" t="s">
        <v>799</v>
      </c>
      <c r="H801" s="81">
        <v>0</v>
      </c>
      <c r="I801" s="81" t="s">
        <v>3034</v>
      </c>
      <c r="J801" s="81" t="s">
        <v>3076</v>
      </c>
      <c r="K801" s="82" t="s">
        <v>1434</v>
      </c>
      <c r="L801" s="81" t="s">
        <v>2956</v>
      </c>
      <c r="M801" s="81" t="s">
        <v>32</v>
      </c>
      <c r="N801" s="81" t="s">
        <v>3152</v>
      </c>
      <c r="O801" s="81" t="s">
        <v>1355</v>
      </c>
      <c r="P801" s="81">
        <v>796</v>
      </c>
      <c r="Q801" s="81" t="s">
        <v>232</v>
      </c>
      <c r="R801" s="83">
        <v>5</v>
      </c>
      <c r="S801" s="83">
        <v>8500</v>
      </c>
      <c r="T801" s="84">
        <f t="shared" si="38"/>
        <v>42500</v>
      </c>
      <c r="U801" s="83">
        <f t="shared" si="37"/>
        <v>47600.000000000007</v>
      </c>
      <c r="V801" s="81"/>
      <c r="W801" s="78">
        <v>2017</v>
      </c>
      <c r="X801" s="79"/>
    </row>
    <row r="802" spans="1:24" s="13" customFormat="1" ht="63.75" x14ac:dyDescent="0.25">
      <c r="A802" s="80" t="s">
        <v>3153</v>
      </c>
      <c r="B802" s="81" t="s">
        <v>779</v>
      </c>
      <c r="C802" s="81" t="s">
        <v>3154</v>
      </c>
      <c r="D802" s="81" t="s">
        <v>3155</v>
      </c>
      <c r="E802" s="81" t="s">
        <v>3156</v>
      </c>
      <c r="F802" s="81" t="s">
        <v>3157</v>
      </c>
      <c r="G802" s="81" t="s">
        <v>799</v>
      </c>
      <c r="H802" s="81">
        <v>0</v>
      </c>
      <c r="I802" s="81" t="s">
        <v>3034</v>
      </c>
      <c r="J802" s="81" t="s">
        <v>3076</v>
      </c>
      <c r="K802" s="82" t="s">
        <v>1434</v>
      </c>
      <c r="L802" s="81" t="s">
        <v>2956</v>
      </c>
      <c r="M802" s="81" t="s">
        <v>32</v>
      </c>
      <c r="N802" s="81" t="s">
        <v>3152</v>
      </c>
      <c r="O802" s="81" t="s">
        <v>1355</v>
      </c>
      <c r="P802" s="81">
        <v>796</v>
      </c>
      <c r="Q802" s="81" t="s">
        <v>232</v>
      </c>
      <c r="R802" s="83">
        <v>15</v>
      </c>
      <c r="S802" s="83">
        <v>4560</v>
      </c>
      <c r="T802" s="84">
        <f t="shared" si="38"/>
        <v>68400</v>
      </c>
      <c r="U802" s="83">
        <f t="shared" si="37"/>
        <v>76608.000000000015</v>
      </c>
      <c r="V802" s="81"/>
      <c r="W802" s="78">
        <v>2017</v>
      </c>
      <c r="X802" s="79"/>
    </row>
    <row r="803" spans="1:24" s="13" customFormat="1" ht="63.75" x14ac:dyDescent="0.25">
      <c r="A803" s="80" t="s">
        <v>3158</v>
      </c>
      <c r="B803" s="81" t="s">
        <v>779</v>
      </c>
      <c r="C803" s="81" t="s">
        <v>3159</v>
      </c>
      <c r="D803" s="81" t="s">
        <v>3160</v>
      </c>
      <c r="E803" s="81" t="s">
        <v>3161</v>
      </c>
      <c r="F803" s="81" t="s">
        <v>3162</v>
      </c>
      <c r="G803" s="81" t="s">
        <v>799</v>
      </c>
      <c r="H803" s="81">
        <v>0</v>
      </c>
      <c r="I803" s="81" t="s">
        <v>3034</v>
      </c>
      <c r="J803" s="81" t="s">
        <v>3076</v>
      </c>
      <c r="K803" s="82" t="s">
        <v>1434</v>
      </c>
      <c r="L803" s="81" t="s">
        <v>2956</v>
      </c>
      <c r="M803" s="81" t="s">
        <v>32</v>
      </c>
      <c r="N803" s="81" t="s">
        <v>3152</v>
      </c>
      <c r="O803" s="81" t="s">
        <v>1355</v>
      </c>
      <c r="P803" s="81">
        <v>796</v>
      </c>
      <c r="Q803" s="81" t="s">
        <v>232</v>
      </c>
      <c r="R803" s="83">
        <v>15</v>
      </c>
      <c r="S803" s="83">
        <v>550</v>
      </c>
      <c r="T803" s="84">
        <f t="shared" si="38"/>
        <v>8250</v>
      </c>
      <c r="U803" s="83">
        <f t="shared" si="37"/>
        <v>9240</v>
      </c>
      <c r="V803" s="81"/>
      <c r="W803" s="78">
        <v>2017</v>
      </c>
      <c r="X803" s="79"/>
    </row>
    <row r="804" spans="1:24" s="13" customFormat="1" ht="63.75" x14ac:dyDescent="0.25">
      <c r="A804" s="80" t="s">
        <v>3163</v>
      </c>
      <c r="B804" s="81" t="s">
        <v>779</v>
      </c>
      <c r="C804" s="81" t="s">
        <v>3164</v>
      </c>
      <c r="D804" s="81" t="s">
        <v>3165</v>
      </c>
      <c r="E804" s="81" t="s">
        <v>3166</v>
      </c>
      <c r="F804" s="81" t="s">
        <v>3167</v>
      </c>
      <c r="G804" s="81" t="s">
        <v>799</v>
      </c>
      <c r="H804" s="81">
        <v>0</v>
      </c>
      <c r="I804" s="81" t="s">
        <v>3034</v>
      </c>
      <c r="J804" s="81" t="s">
        <v>3076</v>
      </c>
      <c r="K804" s="82" t="s">
        <v>1434</v>
      </c>
      <c r="L804" s="81" t="s">
        <v>2956</v>
      </c>
      <c r="M804" s="81" t="s">
        <v>32</v>
      </c>
      <c r="N804" s="81" t="s">
        <v>3152</v>
      </c>
      <c r="O804" s="81" t="s">
        <v>1355</v>
      </c>
      <c r="P804" s="81">
        <v>796</v>
      </c>
      <c r="Q804" s="81" t="s">
        <v>232</v>
      </c>
      <c r="R804" s="83">
        <v>15</v>
      </c>
      <c r="S804" s="83">
        <v>2160</v>
      </c>
      <c r="T804" s="84">
        <f t="shared" si="38"/>
        <v>32400</v>
      </c>
      <c r="U804" s="83">
        <f t="shared" si="37"/>
        <v>36288</v>
      </c>
      <c r="V804" s="81"/>
      <c r="W804" s="78">
        <v>2017</v>
      </c>
      <c r="X804" s="79"/>
    </row>
    <row r="805" spans="1:24" s="13" customFormat="1" ht="63.75" x14ac:dyDescent="0.25">
      <c r="A805" s="80" t="s">
        <v>3168</v>
      </c>
      <c r="B805" s="81" t="s">
        <v>779</v>
      </c>
      <c r="C805" s="81" t="s">
        <v>2651</v>
      </c>
      <c r="D805" s="81" t="s">
        <v>1488</v>
      </c>
      <c r="E805" s="81" t="s">
        <v>2652</v>
      </c>
      <c r="F805" s="81" t="s">
        <v>3169</v>
      </c>
      <c r="G805" s="81" t="s">
        <v>799</v>
      </c>
      <c r="H805" s="81">
        <v>0</v>
      </c>
      <c r="I805" s="81" t="s">
        <v>3034</v>
      </c>
      <c r="J805" s="81" t="s">
        <v>3076</v>
      </c>
      <c r="K805" s="82" t="s">
        <v>1434</v>
      </c>
      <c r="L805" s="81" t="s">
        <v>2956</v>
      </c>
      <c r="M805" s="81" t="s">
        <v>32</v>
      </c>
      <c r="N805" s="81" t="s">
        <v>3152</v>
      </c>
      <c r="O805" s="81" t="s">
        <v>1355</v>
      </c>
      <c r="P805" s="81">
        <v>796</v>
      </c>
      <c r="Q805" s="81" t="s">
        <v>232</v>
      </c>
      <c r="R805" s="83">
        <v>1</v>
      </c>
      <c r="S805" s="83">
        <v>9680</v>
      </c>
      <c r="T805" s="84">
        <f t="shared" si="38"/>
        <v>9680</v>
      </c>
      <c r="U805" s="83">
        <f t="shared" si="37"/>
        <v>10841.6</v>
      </c>
      <c r="V805" s="81"/>
      <c r="W805" s="78">
        <v>2017</v>
      </c>
      <c r="X805" s="79"/>
    </row>
    <row r="806" spans="1:24" s="13" customFormat="1" ht="63.75" x14ac:dyDescent="0.25">
      <c r="A806" s="80" t="s">
        <v>3170</v>
      </c>
      <c r="B806" s="81" t="s">
        <v>779</v>
      </c>
      <c r="C806" s="81" t="s">
        <v>2651</v>
      </c>
      <c r="D806" s="81" t="s">
        <v>1488</v>
      </c>
      <c r="E806" s="81" t="s">
        <v>2652</v>
      </c>
      <c r="F806" s="81" t="s">
        <v>3171</v>
      </c>
      <c r="G806" s="81" t="s">
        <v>799</v>
      </c>
      <c r="H806" s="81">
        <v>0</v>
      </c>
      <c r="I806" s="81" t="s">
        <v>3034</v>
      </c>
      <c r="J806" s="81" t="s">
        <v>3076</v>
      </c>
      <c r="K806" s="82" t="s">
        <v>1434</v>
      </c>
      <c r="L806" s="81" t="s">
        <v>2956</v>
      </c>
      <c r="M806" s="81" t="s">
        <v>32</v>
      </c>
      <c r="N806" s="81" t="s">
        <v>3152</v>
      </c>
      <c r="O806" s="81" t="s">
        <v>1355</v>
      </c>
      <c r="P806" s="81">
        <v>796</v>
      </c>
      <c r="Q806" s="81" t="s">
        <v>232</v>
      </c>
      <c r="R806" s="83">
        <v>1</v>
      </c>
      <c r="S806" s="83">
        <v>7677</v>
      </c>
      <c r="T806" s="84">
        <f t="shared" si="38"/>
        <v>7677</v>
      </c>
      <c r="U806" s="83">
        <f t="shared" si="37"/>
        <v>8598.2400000000016</v>
      </c>
      <c r="V806" s="81"/>
      <c r="W806" s="78">
        <v>2017</v>
      </c>
      <c r="X806" s="79"/>
    </row>
    <row r="807" spans="1:24" s="13" customFormat="1" ht="63.75" x14ac:dyDescent="0.25">
      <c r="A807" s="5" t="s">
        <v>3172</v>
      </c>
      <c r="B807" s="67" t="s">
        <v>779</v>
      </c>
      <c r="C807" s="67" t="s">
        <v>3173</v>
      </c>
      <c r="D807" s="67" t="s">
        <v>3174</v>
      </c>
      <c r="E807" s="67" t="s">
        <v>3161</v>
      </c>
      <c r="F807" s="81" t="s">
        <v>3175</v>
      </c>
      <c r="G807" s="67" t="s">
        <v>799</v>
      </c>
      <c r="H807" s="67">
        <v>0</v>
      </c>
      <c r="I807" s="67" t="s">
        <v>3034</v>
      </c>
      <c r="J807" s="67" t="s">
        <v>3076</v>
      </c>
      <c r="K807" s="76" t="s">
        <v>1434</v>
      </c>
      <c r="L807" s="67" t="s">
        <v>2956</v>
      </c>
      <c r="M807" s="67" t="s">
        <v>32</v>
      </c>
      <c r="N807" s="67" t="s">
        <v>3152</v>
      </c>
      <c r="O807" s="67" t="s">
        <v>1355</v>
      </c>
      <c r="P807" s="67">
        <v>796</v>
      </c>
      <c r="Q807" s="67" t="s">
        <v>232</v>
      </c>
      <c r="R807" s="68">
        <v>1</v>
      </c>
      <c r="S807" s="68">
        <v>80480</v>
      </c>
      <c r="T807" s="73">
        <f t="shared" si="38"/>
        <v>80480</v>
      </c>
      <c r="U807" s="68">
        <f t="shared" si="37"/>
        <v>90137.600000000006</v>
      </c>
      <c r="V807" s="67"/>
      <c r="W807" s="71">
        <v>2017</v>
      </c>
      <c r="X807" s="47"/>
    </row>
    <row r="808" spans="1:24" s="13" customFormat="1" ht="63.75" x14ac:dyDescent="0.25">
      <c r="A808" s="5" t="s">
        <v>3176</v>
      </c>
      <c r="B808" s="67" t="s">
        <v>779</v>
      </c>
      <c r="C808" s="67" t="s">
        <v>2659</v>
      </c>
      <c r="D808" s="67" t="s">
        <v>1488</v>
      </c>
      <c r="E808" s="67" t="s">
        <v>2660</v>
      </c>
      <c r="F808" s="81" t="s">
        <v>3177</v>
      </c>
      <c r="G808" s="67" t="s">
        <v>799</v>
      </c>
      <c r="H808" s="67">
        <v>0</v>
      </c>
      <c r="I808" s="67" t="s">
        <v>3034</v>
      </c>
      <c r="J808" s="67" t="s">
        <v>3076</v>
      </c>
      <c r="K808" s="76" t="s">
        <v>1434</v>
      </c>
      <c r="L808" s="67" t="s">
        <v>2956</v>
      </c>
      <c r="M808" s="67" t="s">
        <v>32</v>
      </c>
      <c r="N808" s="67" t="s">
        <v>3152</v>
      </c>
      <c r="O808" s="67" t="s">
        <v>1355</v>
      </c>
      <c r="P808" s="67">
        <v>796</v>
      </c>
      <c r="Q808" s="67" t="s">
        <v>232</v>
      </c>
      <c r="R808" s="68">
        <v>1</v>
      </c>
      <c r="S808" s="68">
        <v>11050</v>
      </c>
      <c r="T808" s="73">
        <f t="shared" si="38"/>
        <v>11050</v>
      </c>
      <c r="U808" s="68">
        <f t="shared" si="37"/>
        <v>12376.000000000002</v>
      </c>
      <c r="V808" s="67"/>
      <c r="W808" s="71">
        <v>2017</v>
      </c>
      <c r="X808" s="47"/>
    </row>
    <row r="809" spans="1:24" s="13" customFormat="1" ht="63.75" x14ac:dyDescent="0.25">
      <c r="A809" s="5" t="s">
        <v>3178</v>
      </c>
      <c r="B809" s="67" t="s">
        <v>779</v>
      </c>
      <c r="C809" s="67" t="s">
        <v>3179</v>
      </c>
      <c r="D809" s="67" t="s">
        <v>1487</v>
      </c>
      <c r="E809" s="67" t="s">
        <v>3161</v>
      </c>
      <c r="F809" s="81" t="s">
        <v>3180</v>
      </c>
      <c r="G809" s="67" t="s">
        <v>799</v>
      </c>
      <c r="H809" s="67">
        <v>0</v>
      </c>
      <c r="I809" s="67" t="s">
        <v>3034</v>
      </c>
      <c r="J809" s="67" t="s">
        <v>3076</v>
      </c>
      <c r="K809" s="76" t="s">
        <v>1434</v>
      </c>
      <c r="L809" s="67" t="s">
        <v>2956</v>
      </c>
      <c r="M809" s="67" t="s">
        <v>32</v>
      </c>
      <c r="N809" s="67" t="s">
        <v>3152</v>
      </c>
      <c r="O809" s="67" t="s">
        <v>1355</v>
      </c>
      <c r="P809" s="67">
        <v>796</v>
      </c>
      <c r="Q809" s="67" t="s">
        <v>232</v>
      </c>
      <c r="R809" s="68">
        <v>2</v>
      </c>
      <c r="S809" s="68">
        <v>41530</v>
      </c>
      <c r="T809" s="73">
        <f t="shared" si="38"/>
        <v>83060</v>
      </c>
      <c r="U809" s="68">
        <f t="shared" si="37"/>
        <v>93027.200000000012</v>
      </c>
      <c r="V809" s="67"/>
      <c r="W809" s="71">
        <v>2017</v>
      </c>
      <c r="X809" s="47"/>
    </row>
    <row r="810" spans="1:24" s="13" customFormat="1" ht="63.75" x14ac:dyDescent="0.25">
      <c r="A810" s="5" t="s">
        <v>3181</v>
      </c>
      <c r="B810" s="67" t="s">
        <v>779</v>
      </c>
      <c r="C810" s="67" t="s">
        <v>3182</v>
      </c>
      <c r="D810" s="67" t="s">
        <v>2552</v>
      </c>
      <c r="E810" s="67" t="s">
        <v>3183</v>
      </c>
      <c r="F810" s="81" t="s">
        <v>3184</v>
      </c>
      <c r="G810" s="67" t="s">
        <v>799</v>
      </c>
      <c r="H810" s="67">
        <v>0</v>
      </c>
      <c r="I810" s="67" t="s">
        <v>3034</v>
      </c>
      <c r="J810" s="67" t="s">
        <v>3076</v>
      </c>
      <c r="K810" s="76" t="s">
        <v>1434</v>
      </c>
      <c r="L810" s="67" t="s">
        <v>2956</v>
      </c>
      <c r="M810" s="67" t="s">
        <v>32</v>
      </c>
      <c r="N810" s="67" t="s">
        <v>3152</v>
      </c>
      <c r="O810" s="67" t="s">
        <v>1355</v>
      </c>
      <c r="P810" s="67">
        <v>796</v>
      </c>
      <c r="Q810" s="67" t="s">
        <v>232</v>
      </c>
      <c r="R810" s="68">
        <v>5</v>
      </c>
      <c r="S810" s="68">
        <v>157160</v>
      </c>
      <c r="T810" s="73">
        <f t="shared" si="38"/>
        <v>785800</v>
      </c>
      <c r="U810" s="68">
        <f t="shared" si="37"/>
        <v>880096.00000000012</v>
      </c>
      <c r="V810" s="67"/>
      <c r="W810" s="71">
        <v>2017</v>
      </c>
      <c r="X810" s="47"/>
    </row>
    <row r="811" spans="1:24" s="13" customFormat="1" ht="63.75" x14ac:dyDescent="0.25">
      <c r="A811" s="5" t="s">
        <v>3185</v>
      </c>
      <c r="B811" s="67" t="s">
        <v>779</v>
      </c>
      <c r="C811" s="67" t="s">
        <v>3182</v>
      </c>
      <c r="D811" s="67" t="s">
        <v>2552</v>
      </c>
      <c r="E811" s="67" t="s">
        <v>3183</v>
      </c>
      <c r="F811" s="81" t="s">
        <v>3186</v>
      </c>
      <c r="G811" s="67" t="s">
        <v>799</v>
      </c>
      <c r="H811" s="67">
        <v>0</v>
      </c>
      <c r="I811" s="67" t="s">
        <v>3034</v>
      </c>
      <c r="J811" s="67" t="s">
        <v>3076</v>
      </c>
      <c r="K811" s="76" t="s">
        <v>1434</v>
      </c>
      <c r="L811" s="67" t="s">
        <v>2956</v>
      </c>
      <c r="M811" s="67" t="s">
        <v>32</v>
      </c>
      <c r="N811" s="67" t="s">
        <v>3152</v>
      </c>
      <c r="O811" s="67" t="s">
        <v>1355</v>
      </c>
      <c r="P811" s="67">
        <v>796</v>
      </c>
      <c r="Q811" s="67" t="s">
        <v>232</v>
      </c>
      <c r="R811" s="68">
        <v>5</v>
      </c>
      <c r="S811" s="68">
        <v>20115</v>
      </c>
      <c r="T811" s="73">
        <f t="shared" si="38"/>
        <v>100575</v>
      </c>
      <c r="U811" s="68">
        <f t="shared" si="37"/>
        <v>112644.00000000001</v>
      </c>
      <c r="V811" s="67"/>
      <c r="W811" s="71">
        <v>2017</v>
      </c>
      <c r="X811" s="47"/>
    </row>
    <row r="812" spans="1:24" s="13" customFormat="1" ht="63.75" x14ac:dyDescent="0.25">
      <c r="A812" s="5" t="s">
        <v>3187</v>
      </c>
      <c r="B812" s="67" t="s">
        <v>779</v>
      </c>
      <c r="C812" s="67" t="s">
        <v>3188</v>
      </c>
      <c r="D812" s="67" t="s">
        <v>2679</v>
      </c>
      <c r="E812" s="67" t="s">
        <v>3189</v>
      </c>
      <c r="F812" s="81" t="s">
        <v>3190</v>
      </c>
      <c r="G812" s="67" t="s">
        <v>799</v>
      </c>
      <c r="H812" s="67">
        <v>0</v>
      </c>
      <c r="I812" s="67" t="s">
        <v>3034</v>
      </c>
      <c r="J812" s="67" t="s">
        <v>3076</v>
      </c>
      <c r="K812" s="76" t="s">
        <v>1434</v>
      </c>
      <c r="L812" s="67" t="s">
        <v>2956</v>
      </c>
      <c r="M812" s="67" t="s">
        <v>32</v>
      </c>
      <c r="N812" s="67" t="s">
        <v>3152</v>
      </c>
      <c r="O812" s="67" t="s">
        <v>1355</v>
      </c>
      <c r="P812" s="67">
        <v>796</v>
      </c>
      <c r="Q812" s="67" t="s">
        <v>232</v>
      </c>
      <c r="R812" s="68">
        <v>10</v>
      </c>
      <c r="S812" s="68">
        <v>9130</v>
      </c>
      <c r="T812" s="73">
        <f t="shared" si="38"/>
        <v>91300</v>
      </c>
      <c r="U812" s="68">
        <f t="shared" si="37"/>
        <v>102256.00000000001</v>
      </c>
      <c r="V812" s="67"/>
      <c r="W812" s="71">
        <v>2017</v>
      </c>
      <c r="X812" s="47"/>
    </row>
    <row r="813" spans="1:24" s="13" customFormat="1" ht="63.75" x14ac:dyDescent="0.25">
      <c r="A813" s="5" t="s">
        <v>3191</v>
      </c>
      <c r="B813" s="67" t="s">
        <v>779</v>
      </c>
      <c r="C813" s="67" t="s">
        <v>3192</v>
      </c>
      <c r="D813" s="67" t="s">
        <v>3193</v>
      </c>
      <c r="E813" s="67" t="s">
        <v>3194</v>
      </c>
      <c r="F813" s="81" t="s">
        <v>3195</v>
      </c>
      <c r="G813" s="67" t="s">
        <v>799</v>
      </c>
      <c r="H813" s="67">
        <v>0</v>
      </c>
      <c r="I813" s="67" t="s">
        <v>3034</v>
      </c>
      <c r="J813" s="67" t="s">
        <v>3076</v>
      </c>
      <c r="K813" s="76" t="s">
        <v>1434</v>
      </c>
      <c r="L813" s="67" t="s">
        <v>2956</v>
      </c>
      <c r="M813" s="67" t="s">
        <v>32</v>
      </c>
      <c r="N813" s="67" t="s">
        <v>3152</v>
      </c>
      <c r="O813" s="67" t="s">
        <v>1355</v>
      </c>
      <c r="P813" s="67">
        <v>796</v>
      </c>
      <c r="Q813" s="67" t="s">
        <v>232</v>
      </c>
      <c r="R813" s="68">
        <v>5</v>
      </c>
      <c r="S813" s="68">
        <v>3990</v>
      </c>
      <c r="T813" s="73">
        <f t="shared" si="38"/>
        <v>19950</v>
      </c>
      <c r="U813" s="68">
        <f t="shared" si="37"/>
        <v>22344.000000000004</v>
      </c>
      <c r="V813" s="67"/>
      <c r="W813" s="71">
        <v>2017</v>
      </c>
      <c r="X813" s="47"/>
    </row>
    <row r="814" spans="1:24" s="13" customFormat="1" ht="63.75" x14ac:dyDescent="0.25">
      <c r="A814" s="5" t="s">
        <v>3196</v>
      </c>
      <c r="B814" s="67" t="s">
        <v>779</v>
      </c>
      <c r="C814" s="67" t="s">
        <v>3179</v>
      </c>
      <c r="D814" s="67" t="s">
        <v>1487</v>
      </c>
      <c r="E814" s="67" t="s">
        <v>3161</v>
      </c>
      <c r="F814" s="81" t="s">
        <v>3197</v>
      </c>
      <c r="G814" s="67" t="s">
        <v>799</v>
      </c>
      <c r="H814" s="67">
        <v>0</v>
      </c>
      <c r="I814" s="67" t="s">
        <v>3034</v>
      </c>
      <c r="J814" s="67" t="s">
        <v>3076</v>
      </c>
      <c r="K814" s="76" t="s">
        <v>1434</v>
      </c>
      <c r="L814" s="67" t="s">
        <v>2956</v>
      </c>
      <c r="M814" s="67" t="s">
        <v>32</v>
      </c>
      <c r="N814" s="67" t="s">
        <v>3152</v>
      </c>
      <c r="O814" s="67" t="s">
        <v>1355</v>
      </c>
      <c r="P814" s="67">
        <v>796</v>
      </c>
      <c r="Q814" s="67" t="s">
        <v>232</v>
      </c>
      <c r="R814" s="68">
        <v>10</v>
      </c>
      <c r="S814" s="68">
        <v>5420</v>
      </c>
      <c r="T814" s="73">
        <f t="shared" si="38"/>
        <v>54200</v>
      </c>
      <c r="U814" s="68">
        <f t="shared" si="37"/>
        <v>60704.000000000007</v>
      </c>
      <c r="V814" s="67"/>
      <c r="W814" s="71">
        <v>2017</v>
      </c>
      <c r="X814" s="47"/>
    </row>
    <row r="815" spans="1:24" s="13" customFormat="1" ht="63.75" x14ac:dyDescent="0.25">
      <c r="A815" s="5" t="s">
        <v>3198</v>
      </c>
      <c r="B815" s="67" t="s">
        <v>779</v>
      </c>
      <c r="C815" s="67" t="s">
        <v>3199</v>
      </c>
      <c r="D815" s="67" t="s">
        <v>3200</v>
      </c>
      <c r="E815" s="67" t="s">
        <v>3201</v>
      </c>
      <c r="F815" s="81" t="s">
        <v>3202</v>
      </c>
      <c r="G815" s="67" t="s">
        <v>799</v>
      </c>
      <c r="H815" s="67">
        <v>0</v>
      </c>
      <c r="I815" s="67" t="s">
        <v>3034</v>
      </c>
      <c r="J815" s="67" t="s">
        <v>3076</v>
      </c>
      <c r="K815" s="76" t="s">
        <v>1434</v>
      </c>
      <c r="L815" s="67" t="s">
        <v>2956</v>
      </c>
      <c r="M815" s="67" t="s">
        <v>32</v>
      </c>
      <c r="N815" s="67" t="s">
        <v>3152</v>
      </c>
      <c r="O815" s="67" t="s">
        <v>1355</v>
      </c>
      <c r="P815" s="67">
        <v>796</v>
      </c>
      <c r="Q815" s="67" t="s">
        <v>232</v>
      </c>
      <c r="R815" s="68">
        <v>3</v>
      </c>
      <c r="S815" s="68">
        <v>6480</v>
      </c>
      <c r="T815" s="73">
        <f t="shared" si="38"/>
        <v>19440</v>
      </c>
      <c r="U815" s="68">
        <f t="shared" si="37"/>
        <v>21772.800000000003</v>
      </c>
      <c r="V815" s="67"/>
      <c r="W815" s="71">
        <v>2017</v>
      </c>
      <c r="X815" s="47"/>
    </row>
    <row r="816" spans="1:24" s="13" customFormat="1" ht="63.75" x14ac:dyDescent="0.25">
      <c r="A816" s="5" t="s">
        <v>3203</v>
      </c>
      <c r="B816" s="67" t="s">
        <v>779</v>
      </c>
      <c r="C816" s="67" t="s">
        <v>3188</v>
      </c>
      <c r="D816" s="67" t="s">
        <v>2679</v>
      </c>
      <c r="E816" s="67" t="s">
        <v>3189</v>
      </c>
      <c r="F816" s="81" t="s">
        <v>3204</v>
      </c>
      <c r="G816" s="67" t="s">
        <v>799</v>
      </c>
      <c r="H816" s="67">
        <v>0</v>
      </c>
      <c r="I816" s="67" t="s">
        <v>3034</v>
      </c>
      <c r="J816" s="67" t="s">
        <v>3076</v>
      </c>
      <c r="K816" s="76" t="s">
        <v>1434</v>
      </c>
      <c r="L816" s="67" t="s">
        <v>2956</v>
      </c>
      <c r="M816" s="67" t="s">
        <v>32</v>
      </c>
      <c r="N816" s="67" t="s">
        <v>3152</v>
      </c>
      <c r="O816" s="67" t="s">
        <v>1355</v>
      </c>
      <c r="P816" s="67">
        <v>796</v>
      </c>
      <c r="Q816" s="67" t="s">
        <v>232</v>
      </c>
      <c r="R816" s="68">
        <v>20</v>
      </c>
      <c r="S816" s="68">
        <v>27510</v>
      </c>
      <c r="T816" s="73">
        <f t="shared" si="38"/>
        <v>550200</v>
      </c>
      <c r="U816" s="68">
        <f t="shared" si="37"/>
        <v>616224.00000000012</v>
      </c>
      <c r="V816" s="67"/>
      <c r="W816" s="71">
        <v>2017</v>
      </c>
      <c r="X816" s="47"/>
    </row>
    <row r="817" spans="1:24" s="13" customFormat="1" ht="63.75" x14ac:dyDescent="0.25">
      <c r="A817" s="5" t="s">
        <v>3205</v>
      </c>
      <c r="B817" s="67" t="s">
        <v>779</v>
      </c>
      <c r="C817" s="67" t="s">
        <v>3206</v>
      </c>
      <c r="D817" s="67" t="s">
        <v>3207</v>
      </c>
      <c r="E817" s="67" t="s">
        <v>3208</v>
      </c>
      <c r="F817" s="81" t="s">
        <v>3209</v>
      </c>
      <c r="G817" s="67" t="s">
        <v>799</v>
      </c>
      <c r="H817" s="67">
        <v>0</v>
      </c>
      <c r="I817" s="67" t="s">
        <v>3034</v>
      </c>
      <c r="J817" s="67" t="s">
        <v>3076</v>
      </c>
      <c r="K817" s="76" t="s">
        <v>1434</v>
      </c>
      <c r="L817" s="67" t="s">
        <v>2956</v>
      </c>
      <c r="M817" s="67" t="s">
        <v>32</v>
      </c>
      <c r="N817" s="67" t="s">
        <v>3152</v>
      </c>
      <c r="O817" s="67" t="s">
        <v>1355</v>
      </c>
      <c r="P817" s="67">
        <v>796</v>
      </c>
      <c r="Q817" s="67" t="s">
        <v>232</v>
      </c>
      <c r="R817" s="68">
        <v>1</v>
      </c>
      <c r="S817" s="68">
        <v>20440</v>
      </c>
      <c r="T817" s="73">
        <f t="shared" si="38"/>
        <v>20440</v>
      </c>
      <c r="U817" s="68">
        <f t="shared" si="37"/>
        <v>22892.800000000003</v>
      </c>
      <c r="V817" s="67"/>
      <c r="W817" s="71">
        <v>2017</v>
      </c>
      <c r="X817" s="47"/>
    </row>
    <row r="818" spans="1:24" s="13" customFormat="1" ht="63.75" x14ac:dyDescent="0.25">
      <c r="A818" s="5" t="s">
        <v>3210</v>
      </c>
      <c r="B818" s="67" t="s">
        <v>779</v>
      </c>
      <c r="C818" s="67" t="s">
        <v>3182</v>
      </c>
      <c r="D818" s="67" t="s">
        <v>2552</v>
      </c>
      <c r="E818" s="67" t="s">
        <v>3183</v>
      </c>
      <c r="F818" s="81" t="s">
        <v>3211</v>
      </c>
      <c r="G818" s="67" t="s">
        <v>799</v>
      </c>
      <c r="H818" s="67">
        <v>0</v>
      </c>
      <c r="I818" s="67" t="s">
        <v>3034</v>
      </c>
      <c r="J818" s="67" t="s">
        <v>3076</v>
      </c>
      <c r="K818" s="76" t="s">
        <v>1434</v>
      </c>
      <c r="L818" s="67" t="s">
        <v>2956</v>
      </c>
      <c r="M818" s="67" t="s">
        <v>32</v>
      </c>
      <c r="N818" s="67" t="s">
        <v>3152</v>
      </c>
      <c r="O818" s="67" t="s">
        <v>1355</v>
      </c>
      <c r="P818" s="67">
        <v>796</v>
      </c>
      <c r="Q818" s="67" t="s">
        <v>232</v>
      </c>
      <c r="R818" s="68">
        <v>3</v>
      </c>
      <c r="S818" s="68">
        <v>127160</v>
      </c>
      <c r="T818" s="73">
        <f t="shared" si="38"/>
        <v>381480</v>
      </c>
      <c r="U818" s="68">
        <f t="shared" si="37"/>
        <v>427257.60000000003</v>
      </c>
      <c r="V818" s="67"/>
      <c r="W818" s="71">
        <v>2017</v>
      </c>
      <c r="X818" s="47"/>
    </row>
    <row r="819" spans="1:24" s="13" customFormat="1" ht="63.75" x14ac:dyDescent="0.25">
      <c r="A819" s="5" t="s">
        <v>3212</v>
      </c>
      <c r="B819" s="67" t="s">
        <v>779</v>
      </c>
      <c r="C819" s="67" t="s">
        <v>3182</v>
      </c>
      <c r="D819" s="67" t="s">
        <v>2552</v>
      </c>
      <c r="E819" s="67" t="s">
        <v>3183</v>
      </c>
      <c r="F819" s="81" t="s">
        <v>3213</v>
      </c>
      <c r="G819" s="67" t="s">
        <v>799</v>
      </c>
      <c r="H819" s="67">
        <v>0</v>
      </c>
      <c r="I819" s="67" t="s">
        <v>3034</v>
      </c>
      <c r="J819" s="67" t="s">
        <v>3076</v>
      </c>
      <c r="K819" s="76" t="s">
        <v>1434</v>
      </c>
      <c r="L819" s="67" t="s">
        <v>2956</v>
      </c>
      <c r="M819" s="67" t="s">
        <v>32</v>
      </c>
      <c r="N819" s="67" t="s">
        <v>3152</v>
      </c>
      <c r="O819" s="67" t="s">
        <v>1355</v>
      </c>
      <c r="P819" s="67">
        <v>796</v>
      </c>
      <c r="Q819" s="67" t="s">
        <v>232</v>
      </c>
      <c r="R819" s="68">
        <v>3</v>
      </c>
      <c r="S819" s="68">
        <v>17125</v>
      </c>
      <c r="T819" s="73">
        <f t="shared" si="38"/>
        <v>51375</v>
      </c>
      <c r="U819" s="68">
        <f t="shared" si="37"/>
        <v>57540.000000000007</v>
      </c>
      <c r="V819" s="67"/>
      <c r="W819" s="71">
        <v>2017</v>
      </c>
      <c r="X819" s="47"/>
    </row>
    <row r="820" spans="1:24" s="13" customFormat="1" ht="63.75" x14ac:dyDescent="0.25">
      <c r="A820" s="5" t="s">
        <v>3214</v>
      </c>
      <c r="B820" s="67" t="s">
        <v>779</v>
      </c>
      <c r="C820" s="67" t="s">
        <v>3188</v>
      </c>
      <c r="D820" s="67" t="s">
        <v>2679</v>
      </c>
      <c r="E820" s="67" t="s">
        <v>3189</v>
      </c>
      <c r="F820" s="81" t="s">
        <v>3215</v>
      </c>
      <c r="G820" s="67" t="s">
        <v>799</v>
      </c>
      <c r="H820" s="67">
        <v>0</v>
      </c>
      <c r="I820" s="67" t="s">
        <v>3034</v>
      </c>
      <c r="J820" s="67" t="s">
        <v>3076</v>
      </c>
      <c r="K820" s="76" t="s">
        <v>1434</v>
      </c>
      <c r="L820" s="67" t="s">
        <v>2956</v>
      </c>
      <c r="M820" s="67" t="s">
        <v>32</v>
      </c>
      <c r="N820" s="67" t="s">
        <v>3152</v>
      </c>
      <c r="O820" s="67" t="s">
        <v>1355</v>
      </c>
      <c r="P820" s="67">
        <v>796</v>
      </c>
      <c r="Q820" s="67" t="s">
        <v>232</v>
      </c>
      <c r="R820" s="68">
        <v>6</v>
      </c>
      <c r="S820" s="68">
        <v>11120</v>
      </c>
      <c r="T820" s="73">
        <f t="shared" si="38"/>
        <v>66720</v>
      </c>
      <c r="U820" s="68">
        <f t="shared" si="37"/>
        <v>74726.400000000009</v>
      </c>
      <c r="V820" s="67"/>
      <c r="W820" s="71">
        <v>2017</v>
      </c>
      <c r="X820" s="47"/>
    </row>
    <row r="821" spans="1:24" s="13" customFormat="1" ht="63.75" x14ac:dyDescent="0.25">
      <c r="A821" s="5" t="s">
        <v>3216</v>
      </c>
      <c r="B821" s="67" t="s">
        <v>779</v>
      </c>
      <c r="C821" s="67" t="s">
        <v>3179</v>
      </c>
      <c r="D821" s="67" t="s">
        <v>1487</v>
      </c>
      <c r="E821" s="67" t="s">
        <v>3161</v>
      </c>
      <c r="F821" s="81" t="s">
        <v>3217</v>
      </c>
      <c r="G821" s="67" t="s">
        <v>799</v>
      </c>
      <c r="H821" s="67">
        <v>0</v>
      </c>
      <c r="I821" s="67" t="s">
        <v>3034</v>
      </c>
      <c r="J821" s="67" t="s">
        <v>3076</v>
      </c>
      <c r="K821" s="76" t="s">
        <v>1434</v>
      </c>
      <c r="L821" s="67" t="s">
        <v>2956</v>
      </c>
      <c r="M821" s="67" t="s">
        <v>32</v>
      </c>
      <c r="N821" s="67" t="s">
        <v>3152</v>
      </c>
      <c r="O821" s="67" t="s">
        <v>1355</v>
      </c>
      <c r="P821" s="67">
        <v>796</v>
      </c>
      <c r="Q821" s="67" t="s">
        <v>232</v>
      </c>
      <c r="R821" s="68">
        <v>6</v>
      </c>
      <c r="S821" s="68">
        <v>3350</v>
      </c>
      <c r="T821" s="73">
        <f t="shared" si="38"/>
        <v>20100</v>
      </c>
      <c r="U821" s="68">
        <f t="shared" si="37"/>
        <v>22512.000000000004</v>
      </c>
      <c r="V821" s="67"/>
      <c r="W821" s="71">
        <v>2017</v>
      </c>
      <c r="X821" s="47"/>
    </row>
    <row r="822" spans="1:24" s="13" customFormat="1" ht="63.75" x14ac:dyDescent="0.25">
      <c r="A822" s="5" t="s">
        <v>3218</v>
      </c>
      <c r="B822" s="67" t="s">
        <v>779</v>
      </c>
      <c r="C822" s="67" t="s">
        <v>3192</v>
      </c>
      <c r="D822" s="67" t="s">
        <v>3193</v>
      </c>
      <c r="E822" s="67" t="s">
        <v>3194</v>
      </c>
      <c r="F822" s="81" t="s">
        <v>3219</v>
      </c>
      <c r="G822" s="67" t="s">
        <v>799</v>
      </c>
      <c r="H822" s="67">
        <v>0</v>
      </c>
      <c r="I822" s="67" t="s">
        <v>3034</v>
      </c>
      <c r="J822" s="67" t="s">
        <v>3076</v>
      </c>
      <c r="K822" s="76" t="s">
        <v>1434</v>
      </c>
      <c r="L822" s="67" t="s">
        <v>2956</v>
      </c>
      <c r="M822" s="67" t="s">
        <v>32</v>
      </c>
      <c r="N822" s="67" t="s">
        <v>3152</v>
      </c>
      <c r="O822" s="67" t="s">
        <v>1355</v>
      </c>
      <c r="P822" s="67">
        <v>796</v>
      </c>
      <c r="Q822" s="67" t="s">
        <v>232</v>
      </c>
      <c r="R822" s="68">
        <v>6</v>
      </c>
      <c r="S822" s="68">
        <v>815</v>
      </c>
      <c r="T822" s="73">
        <f t="shared" si="38"/>
        <v>4890</v>
      </c>
      <c r="U822" s="68">
        <f t="shared" si="37"/>
        <v>5476.8</v>
      </c>
      <c r="V822" s="67"/>
      <c r="W822" s="71">
        <v>2017</v>
      </c>
      <c r="X822" s="47"/>
    </row>
    <row r="823" spans="1:24" s="13" customFormat="1" ht="63.75" x14ac:dyDescent="0.25">
      <c r="A823" s="5" t="s">
        <v>3220</v>
      </c>
      <c r="B823" s="67" t="s">
        <v>779</v>
      </c>
      <c r="C823" s="67" t="s">
        <v>3188</v>
      </c>
      <c r="D823" s="67" t="s">
        <v>2679</v>
      </c>
      <c r="E823" s="67" t="s">
        <v>3189</v>
      </c>
      <c r="F823" s="81" t="s">
        <v>3221</v>
      </c>
      <c r="G823" s="67" t="s">
        <v>799</v>
      </c>
      <c r="H823" s="67">
        <v>0</v>
      </c>
      <c r="I823" s="67" t="s">
        <v>3034</v>
      </c>
      <c r="J823" s="67" t="s">
        <v>3076</v>
      </c>
      <c r="K823" s="76" t="s">
        <v>1434</v>
      </c>
      <c r="L823" s="67" t="s">
        <v>2956</v>
      </c>
      <c r="M823" s="67" t="s">
        <v>32</v>
      </c>
      <c r="N823" s="67" t="s">
        <v>3152</v>
      </c>
      <c r="O823" s="67" t="s">
        <v>1355</v>
      </c>
      <c r="P823" s="67">
        <v>796</v>
      </c>
      <c r="Q823" s="67" t="s">
        <v>232</v>
      </c>
      <c r="R823" s="68">
        <v>12</v>
      </c>
      <c r="S823" s="68">
        <v>3685</v>
      </c>
      <c r="T823" s="73">
        <f t="shared" si="38"/>
        <v>44220</v>
      </c>
      <c r="U823" s="68">
        <f t="shared" si="37"/>
        <v>49526.400000000001</v>
      </c>
      <c r="V823" s="67"/>
      <c r="W823" s="71">
        <v>2017</v>
      </c>
      <c r="X823" s="47"/>
    </row>
    <row r="824" spans="1:24" s="13" customFormat="1" ht="63.75" x14ac:dyDescent="0.25">
      <c r="A824" s="5" t="s">
        <v>3222</v>
      </c>
      <c r="B824" s="67" t="s">
        <v>779</v>
      </c>
      <c r="C824" s="67" t="s">
        <v>3223</v>
      </c>
      <c r="D824" s="67" t="s">
        <v>1379</v>
      </c>
      <c r="E824" s="67" t="s">
        <v>1476</v>
      </c>
      <c r="F824" s="81" t="s">
        <v>3224</v>
      </c>
      <c r="G824" s="67" t="s">
        <v>799</v>
      </c>
      <c r="H824" s="67">
        <v>0</v>
      </c>
      <c r="I824" s="67" t="s">
        <v>3034</v>
      </c>
      <c r="J824" s="67" t="s">
        <v>3076</v>
      </c>
      <c r="K824" s="76" t="s">
        <v>1434</v>
      </c>
      <c r="L824" s="67" t="s">
        <v>2956</v>
      </c>
      <c r="M824" s="67" t="s">
        <v>32</v>
      </c>
      <c r="N824" s="67" t="s">
        <v>3152</v>
      </c>
      <c r="O824" s="67" t="s">
        <v>1355</v>
      </c>
      <c r="P824" s="67">
        <v>796</v>
      </c>
      <c r="Q824" s="67" t="s">
        <v>232</v>
      </c>
      <c r="R824" s="68">
        <v>5</v>
      </c>
      <c r="S824" s="68">
        <v>7675</v>
      </c>
      <c r="T824" s="73">
        <f t="shared" si="38"/>
        <v>38375</v>
      </c>
      <c r="U824" s="68">
        <f t="shared" si="37"/>
        <v>42980.000000000007</v>
      </c>
      <c r="V824" s="67"/>
      <c r="W824" s="71">
        <v>2017</v>
      </c>
      <c r="X824" s="47"/>
    </row>
    <row r="825" spans="1:24" s="13" customFormat="1" ht="63.75" x14ac:dyDescent="0.25">
      <c r="A825" s="5" t="s">
        <v>3225</v>
      </c>
      <c r="B825" s="67" t="s">
        <v>779</v>
      </c>
      <c r="C825" s="67" t="s">
        <v>2651</v>
      </c>
      <c r="D825" s="67" t="s">
        <v>1488</v>
      </c>
      <c r="E825" s="67" t="s">
        <v>2652</v>
      </c>
      <c r="F825" s="81" t="s">
        <v>3226</v>
      </c>
      <c r="G825" s="67" t="s">
        <v>799</v>
      </c>
      <c r="H825" s="67">
        <v>0</v>
      </c>
      <c r="I825" s="67" t="s">
        <v>3034</v>
      </c>
      <c r="J825" s="67" t="s">
        <v>3076</v>
      </c>
      <c r="K825" s="76" t="s">
        <v>1434</v>
      </c>
      <c r="L825" s="67" t="s">
        <v>2956</v>
      </c>
      <c r="M825" s="67" t="s">
        <v>32</v>
      </c>
      <c r="N825" s="67" t="s">
        <v>3152</v>
      </c>
      <c r="O825" s="67" t="s">
        <v>1355</v>
      </c>
      <c r="P825" s="67">
        <v>796</v>
      </c>
      <c r="Q825" s="67" t="s">
        <v>232</v>
      </c>
      <c r="R825" s="68">
        <v>4</v>
      </c>
      <c r="S825" s="68">
        <v>7210</v>
      </c>
      <c r="T825" s="73">
        <f t="shared" si="38"/>
        <v>28840</v>
      </c>
      <c r="U825" s="68">
        <f t="shared" si="37"/>
        <v>32300.800000000003</v>
      </c>
      <c r="V825" s="67"/>
      <c r="W825" s="71">
        <v>2017</v>
      </c>
      <c r="X825" s="47"/>
    </row>
    <row r="826" spans="1:24" s="13" customFormat="1" ht="63.75" x14ac:dyDescent="0.25">
      <c r="A826" s="5" t="s">
        <v>3227</v>
      </c>
      <c r="B826" s="67" t="s">
        <v>779</v>
      </c>
      <c r="C826" s="67" t="s">
        <v>3179</v>
      </c>
      <c r="D826" s="67" t="s">
        <v>1487</v>
      </c>
      <c r="E826" s="67" t="s">
        <v>3161</v>
      </c>
      <c r="F826" s="81" t="s">
        <v>3228</v>
      </c>
      <c r="G826" s="67" t="s">
        <v>799</v>
      </c>
      <c r="H826" s="67">
        <v>0</v>
      </c>
      <c r="I826" s="67" t="s">
        <v>3034</v>
      </c>
      <c r="J826" s="67" t="s">
        <v>3076</v>
      </c>
      <c r="K826" s="76" t="s">
        <v>1434</v>
      </c>
      <c r="L826" s="67" t="s">
        <v>2956</v>
      </c>
      <c r="M826" s="67" t="s">
        <v>32</v>
      </c>
      <c r="N826" s="67" t="s">
        <v>3152</v>
      </c>
      <c r="O826" s="67" t="s">
        <v>1355</v>
      </c>
      <c r="P826" s="67">
        <v>796</v>
      </c>
      <c r="Q826" s="67" t="s">
        <v>232</v>
      </c>
      <c r="R826" s="68">
        <v>10</v>
      </c>
      <c r="S826" s="68">
        <v>1375</v>
      </c>
      <c r="T826" s="73">
        <f t="shared" si="38"/>
        <v>13750</v>
      </c>
      <c r="U826" s="68">
        <f t="shared" si="37"/>
        <v>15400.000000000002</v>
      </c>
      <c r="V826" s="67"/>
      <c r="W826" s="71">
        <v>2017</v>
      </c>
      <c r="X826" s="47"/>
    </row>
    <row r="827" spans="1:24" s="13" customFormat="1" ht="63.75" x14ac:dyDescent="0.25">
      <c r="A827" s="5" t="s">
        <v>3229</v>
      </c>
      <c r="B827" s="67" t="s">
        <v>779</v>
      </c>
      <c r="C827" s="67" t="s">
        <v>3230</v>
      </c>
      <c r="D827" s="67" t="s">
        <v>3231</v>
      </c>
      <c r="E827" s="67" t="s">
        <v>3232</v>
      </c>
      <c r="F827" s="81" t="s">
        <v>3233</v>
      </c>
      <c r="G827" s="67" t="s">
        <v>799</v>
      </c>
      <c r="H827" s="67">
        <v>0</v>
      </c>
      <c r="I827" s="67" t="s">
        <v>3034</v>
      </c>
      <c r="J827" s="67" t="s">
        <v>3076</v>
      </c>
      <c r="K827" s="76" t="s">
        <v>1434</v>
      </c>
      <c r="L827" s="67" t="s">
        <v>2956</v>
      </c>
      <c r="M827" s="67" t="s">
        <v>32</v>
      </c>
      <c r="N827" s="67" t="s">
        <v>3152</v>
      </c>
      <c r="O827" s="67" t="s">
        <v>1355</v>
      </c>
      <c r="P827" s="67">
        <v>796</v>
      </c>
      <c r="Q827" s="67" t="s">
        <v>232</v>
      </c>
      <c r="R827" s="68">
        <v>1</v>
      </c>
      <c r="S827" s="68">
        <v>164155</v>
      </c>
      <c r="T827" s="73">
        <f t="shared" si="38"/>
        <v>164155</v>
      </c>
      <c r="U827" s="68">
        <f t="shared" si="37"/>
        <v>183853.6</v>
      </c>
      <c r="V827" s="67"/>
      <c r="W827" s="71">
        <v>2017</v>
      </c>
      <c r="X827" s="47"/>
    </row>
    <row r="828" spans="1:24" s="13" customFormat="1" ht="63.75" x14ac:dyDescent="0.25">
      <c r="A828" s="5" t="s">
        <v>3234</v>
      </c>
      <c r="B828" s="67" t="s">
        <v>779</v>
      </c>
      <c r="C828" s="67" t="s">
        <v>3154</v>
      </c>
      <c r="D828" s="67" t="s">
        <v>3155</v>
      </c>
      <c r="E828" s="67" t="s">
        <v>3156</v>
      </c>
      <c r="F828" s="81" t="s">
        <v>3235</v>
      </c>
      <c r="G828" s="67" t="s">
        <v>799</v>
      </c>
      <c r="H828" s="67">
        <v>0</v>
      </c>
      <c r="I828" s="67" t="s">
        <v>3034</v>
      </c>
      <c r="J828" s="67" t="s">
        <v>3076</v>
      </c>
      <c r="K828" s="76" t="s">
        <v>1434</v>
      </c>
      <c r="L828" s="67" t="s">
        <v>2956</v>
      </c>
      <c r="M828" s="67" t="s">
        <v>32</v>
      </c>
      <c r="N828" s="67" t="s">
        <v>3152</v>
      </c>
      <c r="O828" s="67" t="s">
        <v>1355</v>
      </c>
      <c r="P828" s="67">
        <v>796</v>
      </c>
      <c r="Q828" s="67" t="s">
        <v>232</v>
      </c>
      <c r="R828" s="68">
        <v>15</v>
      </c>
      <c r="S828" s="68">
        <v>4560</v>
      </c>
      <c r="T828" s="73">
        <f t="shared" si="38"/>
        <v>68400</v>
      </c>
      <c r="U828" s="68">
        <f t="shared" si="37"/>
        <v>76608.000000000015</v>
      </c>
      <c r="V828" s="67"/>
      <c r="W828" s="71">
        <v>2017</v>
      </c>
      <c r="X828" s="47"/>
    </row>
    <row r="829" spans="1:24" s="13" customFormat="1" ht="63.75" x14ac:dyDescent="0.25">
      <c r="A829" s="5" t="s">
        <v>3236</v>
      </c>
      <c r="B829" s="67" t="s">
        <v>779</v>
      </c>
      <c r="C829" s="67" t="s">
        <v>3159</v>
      </c>
      <c r="D829" s="67" t="s">
        <v>3160</v>
      </c>
      <c r="E829" s="67" t="s">
        <v>3161</v>
      </c>
      <c r="F829" s="81" t="s">
        <v>3237</v>
      </c>
      <c r="G829" s="67" t="s">
        <v>799</v>
      </c>
      <c r="H829" s="67">
        <v>0</v>
      </c>
      <c r="I829" s="67" t="s">
        <v>3034</v>
      </c>
      <c r="J829" s="67" t="s">
        <v>3076</v>
      </c>
      <c r="K829" s="76" t="s">
        <v>1434</v>
      </c>
      <c r="L829" s="67" t="s">
        <v>2956</v>
      </c>
      <c r="M829" s="67" t="s">
        <v>32</v>
      </c>
      <c r="N829" s="67" t="s">
        <v>3152</v>
      </c>
      <c r="O829" s="67" t="s">
        <v>1355</v>
      </c>
      <c r="P829" s="67">
        <v>796</v>
      </c>
      <c r="Q829" s="67" t="s">
        <v>232</v>
      </c>
      <c r="R829" s="68">
        <v>15</v>
      </c>
      <c r="S829" s="68">
        <v>550</v>
      </c>
      <c r="T829" s="73">
        <f t="shared" si="38"/>
        <v>8250</v>
      </c>
      <c r="U829" s="68">
        <f t="shared" si="37"/>
        <v>9240</v>
      </c>
      <c r="V829" s="67"/>
      <c r="W829" s="71">
        <v>2017</v>
      </c>
      <c r="X829" s="47"/>
    </row>
    <row r="830" spans="1:24" s="13" customFormat="1" ht="63.75" x14ac:dyDescent="0.25">
      <c r="A830" s="5" t="s">
        <v>3238</v>
      </c>
      <c r="B830" s="67" t="s">
        <v>779</v>
      </c>
      <c r="C830" s="67" t="s">
        <v>3164</v>
      </c>
      <c r="D830" s="67" t="s">
        <v>3165</v>
      </c>
      <c r="E830" s="67" t="s">
        <v>3166</v>
      </c>
      <c r="F830" s="81" t="s">
        <v>3239</v>
      </c>
      <c r="G830" s="67" t="s">
        <v>799</v>
      </c>
      <c r="H830" s="67">
        <v>0</v>
      </c>
      <c r="I830" s="67" t="s">
        <v>3034</v>
      </c>
      <c r="J830" s="67" t="s">
        <v>3076</v>
      </c>
      <c r="K830" s="76" t="s">
        <v>1434</v>
      </c>
      <c r="L830" s="67" t="s">
        <v>2956</v>
      </c>
      <c r="M830" s="67" t="s">
        <v>32</v>
      </c>
      <c r="N830" s="67" t="s">
        <v>3152</v>
      </c>
      <c r="O830" s="67" t="s">
        <v>1355</v>
      </c>
      <c r="P830" s="67">
        <v>796</v>
      </c>
      <c r="Q830" s="67" t="s">
        <v>232</v>
      </c>
      <c r="R830" s="68">
        <v>15</v>
      </c>
      <c r="S830" s="68">
        <v>2160</v>
      </c>
      <c r="T830" s="73">
        <f t="shared" si="38"/>
        <v>32400</v>
      </c>
      <c r="U830" s="68">
        <f t="shared" si="37"/>
        <v>36288</v>
      </c>
      <c r="V830" s="67"/>
      <c r="W830" s="71">
        <v>2017</v>
      </c>
      <c r="X830" s="47"/>
    </row>
    <row r="831" spans="1:24" s="13" customFormat="1" ht="63.75" x14ac:dyDescent="0.25">
      <c r="A831" s="5" t="s">
        <v>3240</v>
      </c>
      <c r="B831" s="67" t="s">
        <v>779</v>
      </c>
      <c r="C831" s="67" t="s">
        <v>3241</v>
      </c>
      <c r="D831" s="67" t="s">
        <v>3242</v>
      </c>
      <c r="E831" s="67" t="s">
        <v>3243</v>
      </c>
      <c r="F831" s="81" t="s">
        <v>3244</v>
      </c>
      <c r="G831" s="67" t="s">
        <v>799</v>
      </c>
      <c r="H831" s="67">
        <v>0</v>
      </c>
      <c r="I831" s="67" t="s">
        <v>3034</v>
      </c>
      <c r="J831" s="67" t="s">
        <v>3076</v>
      </c>
      <c r="K831" s="76" t="s">
        <v>1434</v>
      </c>
      <c r="L831" s="67" t="s">
        <v>2956</v>
      </c>
      <c r="M831" s="67" t="s">
        <v>32</v>
      </c>
      <c r="N831" s="67" t="s">
        <v>3152</v>
      </c>
      <c r="O831" s="67" t="s">
        <v>1355</v>
      </c>
      <c r="P831" s="67">
        <v>796</v>
      </c>
      <c r="Q831" s="67" t="s">
        <v>232</v>
      </c>
      <c r="R831" s="68">
        <v>10</v>
      </c>
      <c r="S831" s="68">
        <v>56880</v>
      </c>
      <c r="T831" s="73">
        <f t="shared" si="38"/>
        <v>568800</v>
      </c>
      <c r="U831" s="68">
        <f t="shared" si="37"/>
        <v>637056.00000000012</v>
      </c>
      <c r="V831" s="67"/>
      <c r="W831" s="71">
        <v>2017</v>
      </c>
      <c r="X831" s="47"/>
    </row>
    <row r="832" spans="1:24" s="13" customFormat="1" ht="63.75" x14ac:dyDescent="0.25">
      <c r="A832" s="5" t="s">
        <v>3245</v>
      </c>
      <c r="B832" s="67" t="s">
        <v>779</v>
      </c>
      <c r="C832" s="67" t="s">
        <v>3241</v>
      </c>
      <c r="D832" s="67" t="s">
        <v>3242</v>
      </c>
      <c r="E832" s="67" t="s">
        <v>3243</v>
      </c>
      <c r="F832" s="81" t="s">
        <v>3246</v>
      </c>
      <c r="G832" s="67" t="s">
        <v>799</v>
      </c>
      <c r="H832" s="67">
        <v>0</v>
      </c>
      <c r="I832" s="67" t="s">
        <v>3034</v>
      </c>
      <c r="J832" s="67" t="s">
        <v>3076</v>
      </c>
      <c r="K832" s="76" t="s">
        <v>1434</v>
      </c>
      <c r="L832" s="67" t="s">
        <v>2956</v>
      </c>
      <c r="M832" s="67" t="s">
        <v>32</v>
      </c>
      <c r="N832" s="67" t="s">
        <v>3152</v>
      </c>
      <c r="O832" s="67" t="s">
        <v>1355</v>
      </c>
      <c r="P832" s="67">
        <v>796</v>
      </c>
      <c r="Q832" s="67" t="s">
        <v>232</v>
      </c>
      <c r="R832" s="68">
        <v>5</v>
      </c>
      <c r="S832" s="68">
        <v>109320</v>
      </c>
      <c r="T832" s="73">
        <f t="shared" si="38"/>
        <v>546600</v>
      </c>
      <c r="U832" s="68">
        <f t="shared" si="37"/>
        <v>612192.00000000012</v>
      </c>
      <c r="V832" s="67"/>
      <c r="W832" s="71">
        <v>2017</v>
      </c>
      <c r="X832" s="47"/>
    </row>
    <row r="833" spans="1:24" s="13" customFormat="1" ht="63.75" x14ac:dyDescent="0.25">
      <c r="A833" s="5" t="s">
        <v>3247</v>
      </c>
      <c r="B833" s="67" t="s">
        <v>779</v>
      </c>
      <c r="C833" s="67" t="s">
        <v>3173</v>
      </c>
      <c r="D833" s="67" t="s">
        <v>3174</v>
      </c>
      <c r="E833" s="67" t="s">
        <v>3161</v>
      </c>
      <c r="F833" s="81" t="s">
        <v>3248</v>
      </c>
      <c r="G833" s="67" t="s">
        <v>799</v>
      </c>
      <c r="H833" s="67">
        <v>0</v>
      </c>
      <c r="I833" s="67" t="s">
        <v>3034</v>
      </c>
      <c r="J833" s="67" t="s">
        <v>3076</v>
      </c>
      <c r="K833" s="76" t="s">
        <v>1434</v>
      </c>
      <c r="L833" s="67" t="s">
        <v>2956</v>
      </c>
      <c r="M833" s="67" t="s">
        <v>32</v>
      </c>
      <c r="N833" s="67" t="s">
        <v>3152</v>
      </c>
      <c r="O833" s="67" t="s">
        <v>1355</v>
      </c>
      <c r="P833" s="67">
        <v>796</v>
      </c>
      <c r="Q833" s="67" t="s">
        <v>232</v>
      </c>
      <c r="R833" s="68">
        <v>1</v>
      </c>
      <c r="S833" s="68">
        <v>56185</v>
      </c>
      <c r="T833" s="73">
        <f t="shared" si="38"/>
        <v>56185</v>
      </c>
      <c r="U833" s="68">
        <f t="shared" si="37"/>
        <v>62927.200000000004</v>
      </c>
      <c r="V833" s="67"/>
      <c r="W833" s="71">
        <v>2017</v>
      </c>
      <c r="X833" s="47"/>
    </row>
    <row r="834" spans="1:24" s="13" customFormat="1" ht="63.75" x14ac:dyDescent="0.25">
      <c r="A834" s="80" t="s">
        <v>3249</v>
      </c>
      <c r="B834" s="81" t="s">
        <v>779</v>
      </c>
      <c r="C834" s="81" t="s">
        <v>3250</v>
      </c>
      <c r="D834" s="81" t="s">
        <v>3251</v>
      </c>
      <c r="E834" s="81" t="s">
        <v>3252</v>
      </c>
      <c r="F834" s="81" t="s">
        <v>3253</v>
      </c>
      <c r="G834" s="67" t="s">
        <v>799</v>
      </c>
      <c r="H834" s="67">
        <v>0</v>
      </c>
      <c r="I834" s="67" t="s">
        <v>3034</v>
      </c>
      <c r="J834" s="67" t="s">
        <v>3076</v>
      </c>
      <c r="K834" s="76" t="s">
        <v>1434</v>
      </c>
      <c r="L834" s="67" t="s">
        <v>2956</v>
      </c>
      <c r="M834" s="67" t="s">
        <v>32</v>
      </c>
      <c r="N834" s="67" t="s">
        <v>3152</v>
      </c>
      <c r="O834" s="67" t="s">
        <v>1355</v>
      </c>
      <c r="P834" s="67">
        <v>796</v>
      </c>
      <c r="Q834" s="67" t="s">
        <v>232</v>
      </c>
      <c r="R834" s="68">
        <v>2</v>
      </c>
      <c r="S834" s="68">
        <v>138510</v>
      </c>
      <c r="T834" s="73">
        <f t="shared" si="38"/>
        <v>277020</v>
      </c>
      <c r="U834" s="68">
        <f t="shared" si="37"/>
        <v>310262.40000000002</v>
      </c>
      <c r="V834" s="67"/>
      <c r="W834" s="71">
        <v>2017</v>
      </c>
      <c r="X834" s="47"/>
    </row>
    <row r="835" spans="1:24" s="13" customFormat="1" ht="63.75" x14ac:dyDescent="0.25">
      <c r="A835" s="80" t="s">
        <v>3254</v>
      </c>
      <c r="B835" s="81" t="s">
        <v>779</v>
      </c>
      <c r="C835" s="81" t="s">
        <v>3255</v>
      </c>
      <c r="D835" s="81" t="s">
        <v>3256</v>
      </c>
      <c r="E835" s="81" t="s">
        <v>3257</v>
      </c>
      <c r="F835" s="81" t="s">
        <v>3258</v>
      </c>
      <c r="G835" s="67" t="s">
        <v>799</v>
      </c>
      <c r="H835" s="67">
        <v>0</v>
      </c>
      <c r="I835" s="67" t="s">
        <v>3034</v>
      </c>
      <c r="J835" s="67" t="s">
        <v>3076</v>
      </c>
      <c r="K835" s="76" t="s">
        <v>1434</v>
      </c>
      <c r="L835" s="67" t="s">
        <v>2956</v>
      </c>
      <c r="M835" s="67" t="s">
        <v>32</v>
      </c>
      <c r="N835" s="67" t="s">
        <v>3152</v>
      </c>
      <c r="O835" s="67" t="s">
        <v>1355</v>
      </c>
      <c r="P835" s="67">
        <v>839</v>
      </c>
      <c r="Q835" s="67" t="s">
        <v>790</v>
      </c>
      <c r="R835" s="68">
        <v>2</v>
      </c>
      <c r="S835" s="68">
        <v>10030</v>
      </c>
      <c r="T835" s="73">
        <f t="shared" si="38"/>
        <v>20060</v>
      </c>
      <c r="U835" s="68">
        <f t="shared" si="37"/>
        <v>22467.200000000001</v>
      </c>
      <c r="V835" s="67"/>
      <c r="W835" s="71">
        <v>2017</v>
      </c>
      <c r="X835" s="47"/>
    </row>
    <row r="836" spans="1:24" s="13" customFormat="1" ht="63.75" x14ac:dyDescent="0.25">
      <c r="A836" s="80" t="s">
        <v>3259</v>
      </c>
      <c r="B836" s="81" t="s">
        <v>779</v>
      </c>
      <c r="C836" s="81" t="s">
        <v>3260</v>
      </c>
      <c r="D836" s="81" t="s">
        <v>3261</v>
      </c>
      <c r="E836" s="81" t="s">
        <v>3262</v>
      </c>
      <c r="F836" s="81" t="s">
        <v>3263</v>
      </c>
      <c r="G836" s="67" t="s">
        <v>799</v>
      </c>
      <c r="H836" s="67">
        <v>0</v>
      </c>
      <c r="I836" s="67" t="s">
        <v>3034</v>
      </c>
      <c r="J836" s="67" t="s">
        <v>3076</v>
      </c>
      <c r="K836" s="76" t="s">
        <v>1434</v>
      </c>
      <c r="L836" s="67" t="s">
        <v>2956</v>
      </c>
      <c r="M836" s="67" t="s">
        <v>32</v>
      </c>
      <c r="N836" s="67" t="s">
        <v>3152</v>
      </c>
      <c r="O836" s="67" t="s">
        <v>1355</v>
      </c>
      <c r="P836" s="67">
        <v>796</v>
      </c>
      <c r="Q836" s="67" t="s">
        <v>232</v>
      </c>
      <c r="R836" s="68">
        <v>2</v>
      </c>
      <c r="S836" s="68">
        <v>30630</v>
      </c>
      <c r="T836" s="73">
        <f t="shared" si="38"/>
        <v>61260</v>
      </c>
      <c r="U836" s="68">
        <f t="shared" si="37"/>
        <v>68611.200000000012</v>
      </c>
      <c r="V836" s="67"/>
      <c r="W836" s="71">
        <v>2017</v>
      </c>
      <c r="X836" s="47"/>
    </row>
    <row r="837" spans="1:24" s="13" customFormat="1" ht="63.75" x14ac:dyDescent="0.25">
      <c r="A837" s="5" t="s">
        <v>3264</v>
      </c>
      <c r="B837" s="67" t="s">
        <v>779</v>
      </c>
      <c r="C837" s="67" t="s">
        <v>3206</v>
      </c>
      <c r="D837" s="67" t="s">
        <v>3207</v>
      </c>
      <c r="E837" s="67" t="s">
        <v>3208</v>
      </c>
      <c r="F837" s="81" t="s">
        <v>3265</v>
      </c>
      <c r="G837" s="67" t="s">
        <v>799</v>
      </c>
      <c r="H837" s="67">
        <v>0</v>
      </c>
      <c r="I837" s="67" t="s">
        <v>3034</v>
      </c>
      <c r="J837" s="67" t="s">
        <v>3076</v>
      </c>
      <c r="K837" s="76" t="s">
        <v>1434</v>
      </c>
      <c r="L837" s="67" t="s">
        <v>2956</v>
      </c>
      <c r="M837" s="67" t="s">
        <v>32</v>
      </c>
      <c r="N837" s="67" t="s">
        <v>3152</v>
      </c>
      <c r="O837" s="67" t="s">
        <v>1355</v>
      </c>
      <c r="P837" s="67">
        <v>796</v>
      </c>
      <c r="Q837" s="67" t="s">
        <v>232</v>
      </c>
      <c r="R837" s="68">
        <v>1</v>
      </c>
      <c r="S837" s="68">
        <v>20445</v>
      </c>
      <c r="T837" s="73">
        <f t="shared" si="38"/>
        <v>20445</v>
      </c>
      <c r="U837" s="68">
        <f t="shared" si="37"/>
        <v>22898.400000000001</v>
      </c>
      <c r="V837" s="67"/>
      <c r="W837" s="71">
        <v>2017</v>
      </c>
      <c r="X837" s="47"/>
    </row>
    <row r="838" spans="1:24" s="13" customFormat="1" ht="63.75" x14ac:dyDescent="0.25">
      <c r="A838" s="80" t="s">
        <v>3266</v>
      </c>
      <c r="B838" s="81" t="s">
        <v>779</v>
      </c>
      <c r="C838" s="81" t="s">
        <v>3267</v>
      </c>
      <c r="D838" s="81" t="s">
        <v>3268</v>
      </c>
      <c r="E838" s="81" t="s">
        <v>3269</v>
      </c>
      <c r="F838" s="81" t="s">
        <v>3270</v>
      </c>
      <c r="G838" s="67" t="s">
        <v>799</v>
      </c>
      <c r="H838" s="67">
        <v>0</v>
      </c>
      <c r="I838" s="67" t="s">
        <v>3034</v>
      </c>
      <c r="J838" s="67" t="s">
        <v>3076</v>
      </c>
      <c r="K838" s="76" t="s">
        <v>1434</v>
      </c>
      <c r="L838" s="67" t="s">
        <v>2956</v>
      </c>
      <c r="M838" s="67" t="s">
        <v>32</v>
      </c>
      <c r="N838" s="67" t="s">
        <v>3152</v>
      </c>
      <c r="O838" s="67" t="s">
        <v>1355</v>
      </c>
      <c r="P838" s="67">
        <v>796</v>
      </c>
      <c r="Q838" s="67" t="s">
        <v>232</v>
      </c>
      <c r="R838" s="68">
        <v>1</v>
      </c>
      <c r="S838" s="68">
        <v>362840</v>
      </c>
      <c r="T838" s="73">
        <f t="shared" si="38"/>
        <v>362840</v>
      </c>
      <c r="U838" s="68">
        <f t="shared" si="37"/>
        <v>406380.80000000005</v>
      </c>
      <c r="V838" s="67"/>
      <c r="W838" s="71">
        <v>2017</v>
      </c>
      <c r="X838" s="47"/>
    </row>
    <row r="839" spans="1:24" s="13" customFormat="1" ht="63.75" x14ac:dyDescent="0.25">
      <c r="A839" s="5" t="s">
        <v>3271</v>
      </c>
      <c r="B839" s="67" t="s">
        <v>779</v>
      </c>
      <c r="C839" s="67" t="s">
        <v>2651</v>
      </c>
      <c r="D839" s="67" t="s">
        <v>1488</v>
      </c>
      <c r="E839" s="67" t="s">
        <v>2652</v>
      </c>
      <c r="F839" s="81" t="s">
        <v>3272</v>
      </c>
      <c r="G839" s="67" t="s">
        <v>799</v>
      </c>
      <c r="H839" s="67">
        <v>0</v>
      </c>
      <c r="I839" s="67" t="s">
        <v>3034</v>
      </c>
      <c r="J839" s="67" t="s">
        <v>3076</v>
      </c>
      <c r="K839" s="76" t="s">
        <v>1434</v>
      </c>
      <c r="L839" s="67" t="s">
        <v>2956</v>
      </c>
      <c r="M839" s="67" t="s">
        <v>32</v>
      </c>
      <c r="N839" s="67" t="s">
        <v>3152</v>
      </c>
      <c r="O839" s="67" t="s">
        <v>1355</v>
      </c>
      <c r="P839" s="67">
        <v>796</v>
      </c>
      <c r="Q839" s="67" t="s">
        <v>232</v>
      </c>
      <c r="R839" s="68">
        <v>2</v>
      </c>
      <c r="S839" s="68">
        <v>6285</v>
      </c>
      <c r="T839" s="73">
        <f t="shared" si="38"/>
        <v>12570</v>
      </c>
      <c r="U839" s="68">
        <f t="shared" si="37"/>
        <v>14078.400000000001</v>
      </c>
      <c r="V839" s="67"/>
      <c r="W839" s="71">
        <v>2017</v>
      </c>
      <c r="X839" s="47"/>
    </row>
    <row r="840" spans="1:24" s="13" customFormat="1" ht="63.75" x14ac:dyDescent="0.25">
      <c r="A840" s="5" t="s">
        <v>3273</v>
      </c>
      <c r="B840" s="67" t="s">
        <v>779</v>
      </c>
      <c r="C840" s="67" t="s">
        <v>3274</v>
      </c>
      <c r="D840" s="67" t="s">
        <v>3275</v>
      </c>
      <c r="E840" s="67" t="s">
        <v>3276</v>
      </c>
      <c r="F840" s="81" t="s">
        <v>3277</v>
      </c>
      <c r="G840" s="67" t="s">
        <v>799</v>
      </c>
      <c r="H840" s="67">
        <v>0</v>
      </c>
      <c r="I840" s="67" t="s">
        <v>3034</v>
      </c>
      <c r="J840" s="67" t="s">
        <v>3076</v>
      </c>
      <c r="K840" s="76" t="s">
        <v>1434</v>
      </c>
      <c r="L840" s="67" t="s">
        <v>2956</v>
      </c>
      <c r="M840" s="67" t="s">
        <v>32</v>
      </c>
      <c r="N840" s="67" t="s">
        <v>3152</v>
      </c>
      <c r="O840" s="67" t="s">
        <v>1355</v>
      </c>
      <c r="P840" s="67">
        <v>796</v>
      </c>
      <c r="Q840" s="67" t="s">
        <v>232</v>
      </c>
      <c r="R840" s="68">
        <v>4</v>
      </c>
      <c r="S840" s="68">
        <v>12615</v>
      </c>
      <c r="T840" s="73">
        <f t="shared" si="38"/>
        <v>50460</v>
      </c>
      <c r="U840" s="68">
        <f t="shared" si="37"/>
        <v>56515.200000000004</v>
      </c>
      <c r="V840" s="67"/>
      <c r="W840" s="71">
        <v>2017</v>
      </c>
      <c r="X840" s="47"/>
    </row>
    <row r="841" spans="1:24" s="13" customFormat="1" ht="63.75" x14ac:dyDescent="0.25">
      <c r="A841" s="5" t="s">
        <v>3278</v>
      </c>
      <c r="B841" s="67" t="s">
        <v>779</v>
      </c>
      <c r="C841" s="67" t="s">
        <v>3279</v>
      </c>
      <c r="D841" s="67" t="s">
        <v>3280</v>
      </c>
      <c r="E841" s="67" t="s">
        <v>3281</v>
      </c>
      <c r="F841" s="81" t="s">
        <v>3282</v>
      </c>
      <c r="G841" s="67" t="s">
        <v>799</v>
      </c>
      <c r="H841" s="67">
        <v>0</v>
      </c>
      <c r="I841" s="67" t="s">
        <v>3034</v>
      </c>
      <c r="J841" s="67" t="s">
        <v>3076</v>
      </c>
      <c r="K841" s="76" t="s">
        <v>1434</v>
      </c>
      <c r="L841" s="67" t="s">
        <v>2956</v>
      </c>
      <c r="M841" s="67" t="s">
        <v>32</v>
      </c>
      <c r="N841" s="67" t="s">
        <v>3152</v>
      </c>
      <c r="O841" s="67" t="s">
        <v>1355</v>
      </c>
      <c r="P841" s="67">
        <v>796</v>
      </c>
      <c r="Q841" s="67" t="s">
        <v>232</v>
      </c>
      <c r="R841" s="68">
        <v>1</v>
      </c>
      <c r="S841" s="68">
        <v>85180</v>
      </c>
      <c r="T841" s="73">
        <f t="shared" si="38"/>
        <v>85180</v>
      </c>
      <c r="U841" s="68">
        <f t="shared" si="37"/>
        <v>95401.600000000006</v>
      </c>
      <c r="V841" s="67"/>
      <c r="W841" s="71">
        <v>2017</v>
      </c>
      <c r="X841" s="47"/>
    </row>
    <row r="842" spans="1:24" s="13" customFormat="1" ht="63.75" x14ac:dyDescent="0.25">
      <c r="A842" s="80" t="s">
        <v>3283</v>
      </c>
      <c r="B842" s="81" t="s">
        <v>779</v>
      </c>
      <c r="C842" s="81" t="s">
        <v>3284</v>
      </c>
      <c r="D842" s="81" t="s">
        <v>3285</v>
      </c>
      <c r="E842" s="81" t="s">
        <v>3286</v>
      </c>
      <c r="F842" s="81" t="s">
        <v>3287</v>
      </c>
      <c r="G842" s="67" t="s">
        <v>799</v>
      </c>
      <c r="H842" s="67">
        <v>0</v>
      </c>
      <c r="I842" s="67" t="s">
        <v>3034</v>
      </c>
      <c r="J842" s="67" t="s">
        <v>3076</v>
      </c>
      <c r="K842" s="76" t="s">
        <v>1434</v>
      </c>
      <c r="L842" s="67" t="s">
        <v>2956</v>
      </c>
      <c r="M842" s="67" t="s">
        <v>32</v>
      </c>
      <c r="N842" s="67" t="s">
        <v>3152</v>
      </c>
      <c r="O842" s="67" t="s">
        <v>1355</v>
      </c>
      <c r="P842" s="67">
        <v>796</v>
      </c>
      <c r="Q842" s="67" t="s">
        <v>232</v>
      </c>
      <c r="R842" s="68">
        <v>2</v>
      </c>
      <c r="S842" s="68">
        <v>36950</v>
      </c>
      <c r="T842" s="73">
        <f t="shared" si="38"/>
        <v>73900</v>
      </c>
      <c r="U842" s="68">
        <f t="shared" si="37"/>
        <v>82768.000000000015</v>
      </c>
      <c r="V842" s="67"/>
      <c r="W842" s="71">
        <v>2017</v>
      </c>
      <c r="X842" s="47"/>
    </row>
    <row r="843" spans="1:24" s="13" customFormat="1" ht="63.75" x14ac:dyDescent="0.25">
      <c r="A843" s="80" t="s">
        <v>3288</v>
      </c>
      <c r="B843" s="81" t="s">
        <v>779</v>
      </c>
      <c r="C843" s="81" t="s">
        <v>3289</v>
      </c>
      <c r="D843" s="81" t="s">
        <v>3290</v>
      </c>
      <c r="E843" s="81" t="s">
        <v>3291</v>
      </c>
      <c r="F843" s="81" t="s">
        <v>3292</v>
      </c>
      <c r="G843" s="67" t="s">
        <v>799</v>
      </c>
      <c r="H843" s="67">
        <v>0</v>
      </c>
      <c r="I843" s="67" t="s">
        <v>3034</v>
      </c>
      <c r="J843" s="67" t="s">
        <v>3076</v>
      </c>
      <c r="K843" s="76" t="s">
        <v>1434</v>
      </c>
      <c r="L843" s="67" t="s">
        <v>2956</v>
      </c>
      <c r="M843" s="67" t="s">
        <v>32</v>
      </c>
      <c r="N843" s="67" t="s">
        <v>3152</v>
      </c>
      <c r="O843" s="67" t="s">
        <v>1355</v>
      </c>
      <c r="P843" s="67">
        <v>796</v>
      </c>
      <c r="Q843" s="67" t="s">
        <v>232</v>
      </c>
      <c r="R843" s="68">
        <v>20</v>
      </c>
      <c r="S843" s="68">
        <v>14921</v>
      </c>
      <c r="T843" s="73">
        <f t="shared" si="38"/>
        <v>298420</v>
      </c>
      <c r="U843" s="68">
        <f t="shared" si="37"/>
        <v>334230.40000000002</v>
      </c>
      <c r="V843" s="67"/>
      <c r="W843" s="71">
        <v>2017</v>
      </c>
      <c r="X843" s="47"/>
    </row>
    <row r="844" spans="1:24" s="13" customFormat="1" ht="63.75" x14ac:dyDescent="0.25">
      <c r="A844" s="5" t="s">
        <v>3293</v>
      </c>
      <c r="B844" s="67" t="s">
        <v>779</v>
      </c>
      <c r="C844" s="67" t="s">
        <v>2831</v>
      </c>
      <c r="D844" s="67" t="s">
        <v>2143</v>
      </c>
      <c r="E844" s="67" t="s">
        <v>2832</v>
      </c>
      <c r="F844" s="67" t="s">
        <v>3294</v>
      </c>
      <c r="G844" s="67" t="s">
        <v>799</v>
      </c>
      <c r="H844" s="67">
        <v>0</v>
      </c>
      <c r="I844" s="67" t="s">
        <v>3034</v>
      </c>
      <c r="J844" s="67" t="s">
        <v>3076</v>
      </c>
      <c r="K844" s="76" t="s">
        <v>1434</v>
      </c>
      <c r="L844" s="67" t="s">
        <v>2956</v>
      </c>
      <c r="M844" s="67" t="s">
        <v>32</v>
      </c>
      <c r="N844" s="67" t="s">
        <v>3152</v>
      </c>
      <c r="O844" s="67" t="s">
        <v>1355</v>
      </c>
      <c r="P844" s="8" t="s">
        <v>536</v>
      </c>
      <c r="Q844" s="8" t="s">
        <v>537</v>
      </c>
      <c r="R844" s="68">
        <v>1</v>
      </c>
      <c r="S844" s="68">
        <v>507813</v>
      </c>
      <c r="T844" s="73">
        <f t="shared" si="38"/>
        <v>507813</v>
      </c>
      <c r="U844" s="68">
        <f t="shared" si="37"/>
        <v>568750.56000000006</v>
      </c>
      <c r="V844" s="67"/>
      <c r="W844" s="71">
        <v>2017</v>
      </c>
      <c r="X844" s="47"/>
    </row>
    <row r="845" spans="1:24" s="13" customFormat="1" ht="63.75" x14ac:dyDescent="0.25">
      <c r="A845" s="5" t="s">
        <v>3295</v>
      </c>
      <c r="B845" s="67" t="s">
        <v>779</v>
      </c>
      <c r="C845" s="67" t="s">
        <v>3289</v>
      </c>
      <c r="D845" s="67" t="s">
        <v>3290</v>
      </c>
      <c r="E845" s="67" t="s">
        <v>3291</v>
      </c>
      <c r="F845" s="67" t="s">
        <v>3296</v>
      </c>
      <c r="G845" s="67" t="s">
        <v>799</v>
      </c>
      <c r="H845" s="67">
        <v>0</v>
      </c>
      <c r="I845" s="67" t="s">
        <v>3034</v>
      </c>
      <c r="J845" s="67" t="s">
        <v>3076</v>
      </c>
      <c r="K845" s="76" t="s">
        <v>1434</v>
      </c>
      <c r="L845" s="67" t="s">
        <v>2956</v>
      </c>
      <c r="M845" s="67" t="s">
        <v>32</v>
      </c>
      <c r="N845" s="67" t="s">
        <v>3152</v>
      </c>
      <c r="O845" s="67" t="s">
        <v>1355</v>
      </c>
      <c r="P845" s="67">
        <v>796</v>
      </c>
      <c r="Q845" s="67" t="s">
        <v>232</v>
      </c>
      <c r="R845" s="68">
        <v>10</v>
      </c>
      <c r="S845" s="68">
        <v>27567</v>
      </c>
      <c r="T845" s="73">
        <f t="shared" si="38"/>
        <v>275670</v>
      </c>
      <c r="U845" s="68">
        <f t="shared" si="37"/>
        <v>308750.40000000002</v>
      </c>
      <c r="V845" s="67"/>
      <c r="W845" s="71">
        <v>2017</v>
      </c>
      <c r="X845" s="47"/>
    </row>
    <row r="846" spans="1:24" s="13" customFormat="1" ht="63.75" x14ac:dyDescent="0.25">
      <c r="A846" s="5" t="s">
        <v>3297</v>
      </c>
      <c r="B846" s="67" t="s">
        <v>779</v>
      </c>
      <c r="C846" s="67" t="s">
        <v>2831</v>
      </c>
      <c r="D846" s="67" t="s">
        <v>2143</v>
      </c>
      <c r="E846" s="67" t="s">
        <v>2832</v>
      </c>
      <c r="F846" s="67" t="s">
        <v>3298</v>
      </c>
      <c r="G846" s="67" t="s">
        <v>799</v>
      </c>
      <c r="H846" s="67">
        <v>0</v>
      </c>
      <c r="I846" s="67" t="s">
        <v>3034</v>
      </c>
      <c r="J846" s="67" t="s">
        <v>3076</v>
      </c>
      <c r="K846" s="76" t="s">
        <v>1434</v>
      </c>
      <c r="L846" s="67" t="s">
        <v>2956</v>
      </c>
      <c r="M846" s="67" t="s">
        <v>32</v>
      </c>
      <c r="N846" s="67" t="s">
        <v>3152</v>
      </c>
      <c r="O846" s="67" t="s">
        <v>1355</v>
      </c>
      <c r="P846" s="8" t="s">
        <v>536</v>
      </c>
      <c r="Q846" s="8" t="s">
        <v>537</v>
      </c>
      <c r="R846" s="68">
        <v>4</v>
      </c>
      <c r="S846" s="68">
        <v>36272</v>
      </c>
      <c r="T846" s="73">
        <f t="shared" si="38"/>
        <v>145088</v>
      </c>
      <c r="U846" s="68">
        <f t="shared" si="37"/>
        <v>162498.56000000003</v>
      </c>
      <c r="V846" s="67"/>
      <c r="W846" s="71">
        <v>2017</v>
      </c>
      <c r="X846" s="47"/>
    </row>
    <row r="847" spans="1:24" s="13" customFormat="1" ht="63.75" x14ac:dyDescent="0.25">
      <c r="A847" s="5" t="s">
        <v>3299</v>
      </c>
      <c r="B847" s="67" t="s">
        <v>779</v>
      </c>
      <c r="C847" s="67" t="s">
        <v>2831</v>
      </c>
      <c r="D847" s="67" t="s">
        <v>2143</v>
      </c>
      <c r="E847" s="67" t="s">
        <v>2832</v>
      </c>
      <c r="F847" s="67" t="s">
        <v>3300</v>
      </c>
      <c r="G847" s="67" t="s">
        <v>799</v>
      </c>
      <c r="H847" s="67">
        <v>0</v>
      </c>
      <c r="I847" s="67" t="s">
        <v>3034</v>
      </c>
      <c r="J847" s="67" t="s">
        <v>3076</v>
      </c>
      <c r="K847" s="76" t="s">
        <v>1434</v>
      </c>
      <c r="L847" s="67" t="s">
        <v>2956</v>
      </c>
      <c r="M847" s="67" t="s">
        <v>32</v>
      </c>
      <c r="N847" s="67" t="s">
        <v>3152</v>
      </c>
      <c r="O847" s="67" t="s">
        <v>1355</v>
      </c>
      <c r="P847" s="8" t="s">
        <v>536</v>
      </c>
      <c r="Q847" s="8" t="s">
        <v>537</v>
      </c>
      <c r="R847" s="68">
        <v>4</v>
      </c>
      <c r="S847" s="68">
        <v>59063</v>
      </c>
      <c r="T847" s="73">
        <f t="shared" si="38"/>
        <v>236252</v>
      </c>
      <c r="U847" s="68">
        <f t="shared" si="37"/>
        <v>264602.24000000005</v>
      </c>
      <c r="V847" s="67"/>
      <c r="W847" s="71">
        <v>2017</v>
      </c>
      <c r="X847" s="47"/>
    </row>
    <row r="848" spans="1:24" s="13" customFormat="1" ht="102" x14ac:dyDescent="0.25">
      <c r="A848" s="5" t="s">
        <v>3301</v>
      </c>
      <c r="B848" s="67" t="s">
        <v>779</v>
      </c>
      <c r="C848" s="67" t="s">
        <v>3302</v>
      </c>
      <c r="D848" s="67" t="s">
        <v>3303</v>
      </c>
      <c r="E848" s="67" t="s">
        <v>3304</v>
      </c>
      <c r="F848" s="67" t="s">
        <v>3305</v>
      </c>
      <c r="G848" s="67" t="s">
        <v>799</v>
      </c>
      <c r="H848" s="67">
        <v>0</v>
      </c>
      <c r="I848" s="67" t="s">
        <v>3034</v>
      </c>
      <c r="J848" s="67" t="s">
        <v>3076</v>
      </c>
      <c r="K848" s="76" t="s">
        <v>1434</v>
      </c>
      <c r="L848" s="67" t="s">
        <v>2956</v>
      </c>
      <c r="M848" s="67" t="s">
        <v>32</v>
      </c>
      <c r="N848" s="67" t="s">
        <v>3152</v>
      </c>
      <c r="O848" s="67" t="s">
        <v>1355</v>
      </c>
      <c r="P848" s="67">
        <v>796</v>
      </c>
      <c r="Q848" s="67" t="s">
        <v>232</v>
      </c>
      <c r="R848" s="68">
        <v>8</v>
      </c>
      <c r="S848" s="68">
        <v>67136</v>
      </c>
      <c r="T848" s="73">
        <f t="shared" si="38"/>
        <v>537088</v>
      </c>
      <c r="U848" s="68">
        <f t="shared" ref="U848:U886" si="39">T848*1.12</f>
        <v>601538.56000000006</v>
      </c>
      <c r="V848" s="67"/>
      <c r="W848" s="71">
        <v>2017</v>
      </c>
      <c r="X848" s="47"/>
    </row>
    <row r="849" spans="1:24" s="13" customFormat="1" ht="63.75" x14ac:dyDescent="0.25">
      <c r="A849" s="5" t="s">
        <v>3306</v>
      </c>
      <c r="B849" s="67" t="s">
        <v>779</v>
      </c>
      <c r="C849" s="67" t="s">
        <v>3307</v>
      </c>
      <c r="D849" s="67" t="s">
        <v>2052</v>
      </c>
      <c r="E849" s="67" t="s">
        <v>3308</v>
      </c>
      <c r="F849" s="67" t="s">
        <v>3309</v>
      </c>
      <c r="G849" s="67" t="s">
        <v>799</v>
      </c>
      <c r="H849" s="67">
        <v>0</v>
      </c>
      <c r="I849" s="67" t="s">
        <v>3034</v>
      </c>
      <c r="J849" s="67" t="s">
        <v>3076</v>
      </c>
      <c r="K849" s="76" t="s">
        <v>1434</v>
      </c>
      <c r="L849" s="67" t="s">
        <v>2956</v>
      </c>
      <c r="M849" s="67" t="s">
        <v>32</v>
      </c>
      <c r="N849" s="67" t="s">
        <v>3152</v>
      </c>
      <c r="O849" s="67" t="s">
        <v>1355</v>
      </c>
      <c r="P849" s="67">
        <v>796</v>
      </c>
      <c r="Q849" s="67" t="s">
        <v>232</v>
      </c>
      <c r="R849" s="68">
        <v>18</v>
      </c>
      <c r="S849" s="68">
        <v>17411</v>
      </c>
      <c r="T849" s="73">
        <f t="shared" si="38"/>
        <v>313398</v>
      </c>
      <c r="U849" s="68">
        <f t="shared" si="39"/>
        <v>351005.76</v>
      </c>
      <c r="V849" s="67"/>
      <c r="W849" s="71">
        <v>2017</v>
      </c>
      <c r="X849" s="47"/>
    </row>
    <row r="850" spans="1:24" s="13" customFormat="1" ht="63.75" x14ac:dyDescent="0.25">
      <c r="A850" s="5" t="s">
        <v>3310</v>
      </c>
      <c r="B850" s="67" t="s">
        <v>779</v>
      </c>
      <c r="C850" s="67" t="s">
        <v>3311</v>
      </c>
      <c r="D850" s="67" t="s">
        <v>2052</v>
      </c>
      <c r="E850" s="67" t="s">
        <v>3312</v>
      </c>
      <c r="F850" s="67" t="s">
        <v>3313</v>
      </c>
      <c r="G850" s="67" t="s">
        <v>799</v>
      </c>
      <c r="H850" s="67">
        <v>0</v>
      </c>
      <c r="I850" s="67" t="s">
        <v>3034</v>
      </c>
      <c r="J850" s="67" t="s">
        <v>3076</v>
      </c>
      <c r="K850" s="76" t="s">
        <v>1434</v>
      </c>
      <c r="L850" s="67" t="s">
        <v>2956</v>
      </c>
      <c r="M850" s="67" t="s">
        <v>32</v>
      </c>
      <c r="N850" s="67" t="s">
        <v>3152</v>
      </c>
      <c r="O850" s="67" t="s">
        <v>1355</v>
      </c>
      <c r="P850" s="67">
        <v>796</v>
      </c>
      <c r="Q850" s="67" t="s">
        <v>232</v>
      </c>
      <c r="R850" s="68">
        <v>2</v>
      </c>
      <c r="S850" s="68">
        <v>33574</v>
      </c>
      <c r="T850" s="73">
        <f t="shared" ref="T850:T886" si="40">R850*S850</f>
        <v>67148</v>
      </c>
      <c r="U850" s="68">
        <f t="shared" si="39"/>
        <v>75205.760000000009</v>
      </c>
      <c r="V850" s="67"/>
      <c r="W850" s="71">
        <v>2017</v>
      </c>
      <c r="X850" s="47"/>
    </row>
    <row r="851" spans="1:24" s="13" customFormat="1" ht="63.75" x14ac:dyDescent="0.25">
      <c r="A851" s="5" t="s">
        <v>3314</v>
      </c>
      <c r="B851" s="67" t="s">
        <v>779</v>
      </c>
      <c r="C851" s="67" t="s">
        <v>3315</v>
      </c>
      <c r="D851" s="67" t="s">
        <v>3303</v>
      </c>
      <c r="E851" s="67" t="s">
        <v>3316</v>
      </c>
      <c r="F851" s="67" t="s">
        <v>3317</v>
      </c>
      <c r="G851" s="67" t="s">
        <v>799</v>
      </c>
      <c r="H851" s="67">
        <v>0</v>
      </c>
      <c r="I851" s="67" t="s">
        <v>3034</v>
      </c>
      <c r="J851" s="67" t="s">
        <v>3076</v>
      </c>
      <c r="K851" s="76" t="s">
        <v>1434</v>
      </c>
      <c r="L851" s="67" t="s">
        <v>2956</v>
      </c>
      <c r="M851" s="67" t="s">
        <v>32</v>
      </c>
      <c r="N851" s="67" t="s">
        <v>3152</v>
      </c>
      <c r="O851" s="67" t="s">
        <v>1355</v>
      </c>
      <c r="P851" s="67">
        <v>796</v>
      </c>
      <c r="Q851" s="67" t="s">
        <v>232</v>
      </c>
      <c r="R851" s="68">
        <v>15</v>
      </c>
      <c r="S851" s="68">
        <v>37027</v>
      </c>
      <c r="T851" s="73">
        <f t="shared" si="40"/>
        <v>555405</v>
      </c>
      <c r="U851" s="68">
        <f t="shared" si="39"/>
        <v>622053.60000000009</v>
      </c>
      <c r="V851" s="67"/>
      <c r="W851" s="71">
        <v>2017</v>
      </c>
      <c r="X851" s="47"/>
    </row>
    <row r="852" spans="1:24" s="13" customFormat="1" ht="63.75" x14ac:dyDescent="0.25">
      <c r="A852" s="5" t="s">
        <v>3318</v>
      </c>
      <c r="B852" s="67" t="s">
        <v>779</v>
      </c>
      <c r="C852" s="67" t="s">
        <v>3315</v>
      </c>
      <c r="D852" s="67" t="s">
        <v>3303</v>
      </c>
      <c r="E852" s="67" t="s">
        <v>3316</v>
      </c>
      <c r="F852" s="67" t="s">
        <v>3319</v>
      </c>
      <c r="G852" s="67" t="s">
        <v>799</v>
      </c>
      <c r="H852" s="67">
        <v>0</v>
      </c>
      <c r="I852" s="67" t="s">
        <v>3034</v>
      </c>
      <c r="J852" s="67" t="s">
        <v>3076</v>
      </c>
      <c r="K852" s="76" t="s">
        <v>1434</v>
      </c>
      <c r="L852" s="67" t="s">
        <v>2956</v>
      </c>
      <c r="M852" s="67" t="s">
        <v>32</v>
      </c>
      <c r="N852" s="67" t="s">
        <v>3152</v>
      </c>
      <c r="O852" s="67" t="s">
        <v>1355</v>
      </c>
      <c r="P852" s="67">
        <v>796</v>
      </c>
      <c r="Q852" s="67" t="s">
        <v>232</v>
      </c>
      <c r="R852" s="68">
        <v>15</v>
      </c>
      <c r="S852" s="68">
        <v>2177</v>
      </c>
      <c r="T852" s="73">
        <f t="shared" si="40"/>
        <v>32655</v>
      </c>
      <c r="U852" s="68">
        <f t="shared" si="39"/>
        <v>36573.600000000006</v>
      </c>
      <c r="V852" s="67"/>
      <c r="W852" s="71">
        <v>2017</v>
      </c>
      <c r="X852" s="47"/>
    </row>
    <row r="853" spans="1:24" s="13" customFormat="1" ht="63.75" x14ac:dyDescent="0.25">
      <c r="A853" s="5" t="s">
        <v>3320</v>
      </c>
      <c r="B853" s="67" t="s">
        <v>779</v>
      </c>
      <c r="C853" s="67" t="s">
        <v>3315</v>
      </c>
      <c r="D853" s="67" t="s">
        <v>3303</v>
      </c>
      <c r="E853" s="67" t="s">
        <v>3316</v>
      </c>
      <c r="F853" s="67" t="s">
        <v>3321</v>
      </c>
      <c r="G853" s="67" t="s">
        <v>799</v>
      </c>
      <c r="H853" s="67">
        <v>0</v>
      </c>
      <c r="I853" s="67" t="s">
        <v>3034</v>
      </c>
      <c r="J853" s="67" t="s">
        <v>3076</v>
      </c>
      <c r="K853" s="76" t="s">
        <v>1434</v>
      </c>
      <c r="L853" s="67" t="s">
        <v>2956</v>
      </c>
      <c r="M853" s="67" t="s">
        <v>32</v>
      </c>
      <c r="N853" s="67" t="s">
        <v>3152</v>
      </c>
      <c r="O853" s="67" t="s">
        <v>1355</v>
      </c>
      <c r="P853" s="67">
        <v>796</v>
      </c>
      <c r="Q853" s="67" t="s">
        <v>232</v>
      </c>
      <c r="R853" s="68">
        <v>15</v>
      </c>
      <c r="S853" s="68">
        <v>4715</v>
      </c>
      <c r="T853" s="73">
        <f t="shared" si="40"/>
        <v>70725</v>
      </c>
      <c r="U853" s="68">
        <f t="shared" si="39"/>
        <v>79212.000000000015</v>
      </c>
      <c r="V853" s="67"/>
      <c r="W853" s="71">
        <v>2017</v>
      </c>
      <c r="X853" s="47"/>
    </row>
    <row r="854" spans="1:24" s="13" customFormat="1" ht="76.5" x14ac:dyDescent="0.25">
      <c r="A854" s="5" t="s">
        <v>3322</v>
      </c>
      <c r="B854" s="67" t="s">
        <v>779</v>
      </c>
      <c r="C854" s="67" t="s">
        <v>3315</v>
      </c>
      <c r="D854" s="67" t="s">
        <v>3303</v>
      </c>
      <c r="E854" s="67" t="s">
        <v>3316</v>
      </c>
      <c r="F854" s="67" t="s">
        <v>3323</v>
      </c>
      <c r="G854" s="67" t="s">
        <v>799</v>
      </c>
      <c r="H854" s="67">
        <v>0</v>
      </c>
      <c r="I854" s="67" t="s">
        <v>3034</v>
      </c>
      <c r="J854" s="67" t="s">
        <v>3076</v>
      </c>
      <c r="K854" s="76" t="s">
        <v>1434</v>
      </c>
      <c r="L854" s="67" t="s">
        <v>2956</v>
      </c>
      <c r="M854" s="67" t="s">
        <v>32</v>
      </c>
      <c r="N854" s="67" t="s">
        <v>3152</v>
      </c>
      <c r="O854" s="67" t="s">
        <v>1355</v>
      </c>
      <c r="P854" s="67">
        <v>796</v>
      </c>
      <c r="Q854" s="67" t="s">
        <v>232</v>
      </c>
      <c r="R854" s="68">
        <v>15</v>
      </c>
      <c r="S854" s="68">
        <v>10882</v>
      </c>
      <c r="T854" s="73">
        <f t="shared" si="40"/>
        <v>163230</v>
      </c>
      <c r="U854" s="68">
        <f t="shared" si="39"/>
        <v>182817.6</v>
      </c>
      <c r="V854" s="67"/>
      <c r="W854" s="71">
        <v>2017</v>
      </c>
      <c r="X854" s="47"/>
    </row>
    <row r="855" spans="1:24" s="13" customFormat="1" ht="63.75" x14ac:dyDescent="0.25">
      <c r="A855" s="5" t="s">
        <v>3324</v>
      </c>
      <c r="B855" s="67" t="s">
        <v>779</v>
      </c>
      <c r="C855" s="67" t="s">
        <v>3325</v>
      </c>
      <c r="D855" s="67" t="s">
        <v>3326</v>
      </c>
      <c r="E855" s="67" t="s">
        <v>3327</v>
      </c>
      <c r="F855" s="67" t="s">
        <v>3328</v>
      </c>
      <c r="G855" s="67" t="s">
        <v>799</v>
      </c>
      <c r="H855" s="67">
        <v>0</v>
      </c>
      <c r="I855" s="67" t="s">
        <v>3034</v>
      </c>
      <c r="J855" s="67" t="s">
        <v>3076</v>
      </c>
      <c r="K855" s="76" t="s">
        <v>1434</v>
      </c>
      <c r="L855" s="67" t="s">
        <v>2956</v>
      </c>
      <c r="M855" s="67" t="s">
        <v>32</v>
      </c>
      <c r="N855" s="67" t="s">
        <v>3152</v>
      </c>
      <c r="O855" s="67" t="s">
        <v>1355</v>
      </c>
      <c r="P855" s="67">
        <v>796</v>
      </c>
      <c r="Q855" s="67" t="s">
        <v>232</v>
      </c>
      <c r="R855" s="68">
        <v>100</v>
      </c>
      <c r="S855" s="68">
        <v>763</v>
      </c>
      <c r="T855" s="73">
        <f t="shared" si="40"/>
        <v>76300</v>
      </c>
      <c r="U855" s="68">
        <f t="shared" si="39"/>
        <v>85456.000000000015</v>
      </c>
      <c r="V855" s="67"/>
      <c r="W855" s="71">
        <v>2017</v>
      </c>
      <c r="X855" s="47"/>
    </row>
    <row r="856" spans="1:24" s="13" customFormat="1" ht="63.75" x14ac:dyDescent="0.25">
      <c r="A856" s="5" t="s">
        <v>3329</v>
      </c>
      <c r="B856" s="67" t="s">
        <v>779</v>
      </c>
      <c r="C856" s="67" t="s">
        <v>3330</v>
      </c>
      <c r="D856" s="67" t="s">
        <v>3331</v>
      </c>
      <c r="E856" s="67" t="s">
        <v>3332</v>
      </c>
      <c r="F856" s="67" t="s">
        <v>3333</v>
      </c>
      <c r="G856" s="67" t="s">
        <v>799</v>
      </c>
      <c r="H856" s="67">
        <v>0</v>
      </c>
      <c r="I856" s="67" t="s">
        <v>3034</v>
      </c>
      <c r="J856" s="67" t="s">
        <v>3076</v>
      </c>
      <c r="K856" s="76" t="s">
        <v>1434</v>
      </c>
      <c r="L856" s="67" t="s">
        <v>2956</v>
      </c>
      <c r="M856" s="67" t="s">
        <v>32</v>
      </c>
      <c r="N856" s="67" t="s">
        <v>3152</v>
      </c>
      <c r="O856" s="67" t="s">
        <v>1355</v>
      </c>
      <c r="P856" s="67">
        <v>796</v>
      </c>
      <c r="Q856" s="67" t="s">
        <v>232</v>
      </c>
      <c r="R856" s="68">
        <v>30</v>
      </c>
      <c r="S856" s="68">
        <v>4688</v>
      </c>
      <c r="T856" s="73">
        <f t="shared" si="40"/>
        <v>140640</v>
      </c>
      <c r="U856" s="68">
        <f t="shared" si="39"/>
        <v>157516.80000000002</v>
      </c>
      <c r="V856" s="67"/>
      <c r="W856" s="71">
        <v>2017</v>
      </c>
      <c r="X856" s="47"/>
    </row>
    <row r="857" spans="1:24" s="13" customFormat="1" ht="63.75" x14ac:dyDescent="0.25">
      <c r="A857" s="5" t="s">
        <v>3334</v>
      </c>
      <c r="B857" s="67" t="s">
        <v>779</v>
      </c>
      <c r="C857" s="67" t="s">
        <v>3335</v>
      </c>
      <c r="D857" s="67" t="s">
        <v>3336</v>
      </c>
      <c r="E857" s="67" t="s">
        <v>3337</v>
      </c>
      <c r="F857" s="67" t="s">
        <v>3338</v>
      </c>
      <c r="G857" s="67" t="s">
        <v>799</v>
      </c>
      <c r="H857" s="67">
        <v>0</v>
      </c>
      <c r="I857" s="67" t="s">
        <v>3034</v>
      </c>
      <c r="J857" s="67" t="s">
        <v>3076</v>
      </c>
      <c r="K857" s="76" t="s">
        <v>1434</v>
      </c>
      <c r="L857" s="67" t="s">
        <v>2956</v>
      </c>
      <c r="M857" s="67" t="s">
        <v>32</v>
      </c>
      <c r="N857" s="67" t="s">
        <v>3152</v>
      </c>
      <c r="O857" s="67" t="s">
        <v>1355</v>
      </c>
      <c r="P857" s="67">
        <v>796</v>
      </c>
      <c r="Q857" s="67" t="s">
        <v>232</v>
      </c>
      <c r="R857" s="68">
        <v>20</v>
      </c>
      <c r="S857" s="68">
        <v>110014</v>
      </c>
      <c r="T857" s="73">
        <f t="shared" si="40"/>
        <v>2200280</v>
      </c>
      <c r="U857" s="68">
        <f t="shared" si="39"/>
        <v>2464313.6</v>
      </c>
      <c r="V857" s="67"/>
      <c r="W857" s="71">
        <v>2017</v>
      </c>
      <c r="X857" s="47"/>
    </row>
    <row r="858" spans="1:24" s="13" customFormat="1" ht="63.75" x14ac:dyDescent="0.25">
      <c r="A858" s="5" t="s">
        <v>3339</v>
      </c>
      <c r="B858" s="67" t="s">
        <v>779</v>
      </c>
      <c r="C858" s="67" t="s">
        <v>3335</v>
      </c>
      <c r="D858" s="67" t="s">
        <v>3336</v>
      </c>
      <c r="E858" s="67" t="s">
        <v>3337</v>
      </c>
      <c r="F858" s="67" t="s">
        <v>3340</v>
      </c>
      <c r="G858" s="67" t="s">
        <v>799</v>
      </c>
      <c r="H858" s="67">
        <v>0</v>
      </c>
      <c r="I858" s="67" t="s">
        <v>3034</v>
      </c>
      <c r="J858" s="67" t="s">
        <v>3076</v>
      </c>
      <c r="K858" s="76" t="s">
        <v>1434</v>
      </c>
      <c r="L858" s="67" t="s">
        <v>2956</v>
      </c>
      <c r="M858" s="67" t="s">
        <v>32</v>
      </c>
      <c r="N858" s="67" t="s">
        <v>3152</v>
      </c>
      <c r="O858" s="67" t="s">
        <v>1355</v>
      </c>
      <c r="P858" s="67">
        <v>796</v>
      </c>
      <c r="Q858" s="67" t="s">
        <v>232</v>
      </c>
      <c r="R858" s="68">
        <v>20</v>
      </c>
      <c r="S858" s="68">
        <v>31875</v>
      </c>
      <c r="T858" s="73">
        <f t="shared" si="40"/>
        <v>637500</v>
      </c>
      <c r="U858" s="68">
        <f t="shared" si="39"/>
        <v>714000.00000000012</v>
      </c>
      <c r="V858" s="67"/>
      <c r="W858" s="71">
        <v>2017</v>
      </c>
      <c r="X858" s="47"/>
    </row>
    <row r="859" spans="1:24" s="13" customFormat="1" ht="114.75" x14ac:dyDescent="0.25">
      <c r="A859" s="5" t="s">
        <v>3341</v>
      </c>
      <c r="B859" s="67" t="s">
        <v>779</v>
      </c>
      <c r="C859" s="6" t="s">
        <v>3342</v>
      </c>
      <c r="D859" s="6" t="s">
        <v>3336</v>
      </c>
      <c r="E859" s="7" t="s">
        <v>3343</v>
      </c>
      <c r="F859" s="67" t="s">
        <v>3344</v>
      </c>
      <c r="G859" s="67" t="s">
        <v>799</v>
      </c>
      <c r="H859" s="67">
        <v>0</v>
      </c>
      <c r="I859" s="67" t="s">
        <v>3034</v>
      </c>
      <c r="J859" s="67" t="s">
        <v>3076</v>
      </c>
      <c r="K859" s="76" t="s">
        <v>1434</v>
      </c>
      <c r="L859" s="67" t="s">
        <v>2956</v>
      </c>
      <c r="M859" s="67" t="s">
        <v>32</v>
      </c>
      <c r="N859" s="67" t="s">
        <v>3152</v>
      </c>
      <c r="O859" s="67" t="s">
        <v>1355</v>
      </c>
      <c r="P859" s="67">
        <v>796</v>
      </c>
      <c r="Q859" s="67" t="s">
        <v>232</v>
      </c>
      <c r="R859" s="68">
        <v>60</v>
      </c>
      <c r="S859" s="68">
        <v>3797</v>
      </c>
      <c r="T859" s="73">
        <f t="shared" si="40"/>
        <v>227820</v>
      </c>
      <c r="U859" s="68">
        <f t="shared" si="39"/>
        <v>255158.40000000002</v>
      </c>
      <c r="V859" s="67"/>
      <c r="W859" s="71">
        <v>2017</v>
      </c>
      <c r="X859" s="47"/>
    </row>
    <row r="860" spans="1:24" s="13" customFormat="1" ht="63.75" x14ac:dyDescent="0.25">
      <c r="A860" s="5" t="s">
        <v>3345</v>
      </c>
      <c r="B860" s="67" t="s">
        <v>779</v>
      </c>
      <c r="C860" s="67" t="s">
        <v>3346</v>
      </c>
      <c r="D860" s="67" t="s">
        <v>3347</v>
      </c>
      <c r="E860" s="67" t="s">
        <v>3348</v>
      </c>
      <c r="F860" s="67" t="s">
        <v>3349</v>
      </c>
      <c r="G860" s="67" t="s">
        <v>799</v>
      </c>
      <c r="H860" s="67">
        <v>0</v>
      </c>
      <c r="I860" s="67" t="s">
        <v>3034</v>
      </c>
      <c r="J860" s="67" t="s">
        <v>3076</v>
      </c>
      <c r="K860" s="76" t="s">
        <v>1434</v>
      </c>
      <c r="L860" s="67" t="s">
        <v>2956</v>
      </c>
      <c r="M860" s="67" t="s">
        <v>32</v>
      </c>
      <c r="N860" s="67" t="s">
        <v>3152</v>
      </c>
      <c r="O860" s="67" t="s">
        <v>1355</v>
      </c>
      <c r="P860" s="67">
        <v>796</v>
      </c>
      <c r="Q860" s="67" t="s">
        <v>232</v>
      </c>
      <c r="R860" s="68">
        <v>1</v>
      </c>
      <c r="S860" s="68">
        <v>44554</v>
      </c>
      <c r="T860" s="73">
        <f t="shared" si="40"/>
        <v>44554</v>
      </c>
      <c r="U860" s="68">
        <f t="shared" si="39"/>
        <v>49900.480000000003</v>
      </c>
      <c r="V860" s="67"/>
      <c r="W860" s="71">
        <v>2017</v>
      </c>
      <c r="X860" s="47"/>
    </row>
    <row r="861" spans="1:24" s="13" customFormat="1" ht="89.25" x14ac:dyDescent="0.25">
      <c r="A861" s="80" t="s">
        <v>3350</v>
      </c>
      <c r="B861" s="81" t="s">
        <v>779</v>
      </c>
      <c r="C861" s="81" t="s">
        <v>3351</v>
      </c>
      <c r="D861" s="81" t="s">
        <v>3352</v>
      </c>
      <c r="E861" s="81" t="s">
        <v>3353</v>
      </c>
      <c r="F861" s="81" t="s">
        <v>3354</v>
      </c>
      <c r="G861" s="67" t="s">
        <v>799</v>
      </c>
      <c r="H861" s="67">
        <v>0</v>
      </c>
      <c r="I861" s="67" t="s">
        <v>3034</v>
      </c>
      <c r="J861" s="67" t="s">
        <v>3076</v>
      </c>
      <c r="K861" s="76" t="s">
        <v>1434</v>
      </c>
      <c r="L861" s="67" t="s">
        <v>2956</v>
      </c>
      <c r="M861" s="67" t="s">
        <v>32</v>
      </c>
      <c r="N861" s="67" t="s">
        <v>3355</v>
      </c>
      <c r="O861" s="67" t="s">
        <v>1355</v>
      </c>
      <c r="P861" s="67">
        <v>796</v>
      </c>
      <c r="Q861" s="67" t="s">
        <v>232</v>
      </c>
      <c r="R861" s="68">
        <v>1</v>
      </c>
      <c r="S861" s="68">
        <v>960970</v>
      </c>
      <c r="T861" s="73">
        <f t="shared" si="40"/>
        <v>960970</v>
      </c>
      <c r="U861" s="68">
        <f t="shared" si="39"/>
        <v>1076286.4000000001</v>
      </c>
      <c r="V861" s="67"/>
      <c r="W861" s="71">
        <v>2017</v>
      </c>
      <c r="X861" s="47"/>
    </row>
    <row r="862" spans="1:24" s="13" customFormat="1" ht="76.5" x14ac:dyDescent="0.25">
      <c r="A862" s="5" t="s">
        <v>3356</v>
      </c>
      <c r="B862" s="67" t="s">
        <v>779</v>
      </c>
      <c r="C862" s="67" t="s">
        <v>3357</v>
      </c>
      <c r="D862" s="67" t="s">
        <v>3358</v>
      </c>
      <c r="E862" s="67" t="s">
        <v>3359</v>
      </c>
      <c r="F862" s="67" t="s">
        <v>3360</v>
      </c>
      <c r="G862" s="67" t="s">
        <v>799</v>
      </c>
      <c r="H862" s="67">
        <v>0</v>
      </c>
      <c r="I862" s="67" t="s">
        <v>3034</v>
      </c>
      <c r="J862" s="67" t="s">
        <v>3076</v>
      </c>
      <c r="K862" s="76" t="s">
        <v>1434</v>
      </c>
      <c r="L862" s="67" t="s">
        <v>2956</v>
      </c>
      <c r="M862" s="67" t="s">
        <v>32</v>
      </c>
      <c r="N862" s="67" t="s">
        <v>3355</v>
      </c>
      <c r="O862" s="67" t="s">
        <v>1355</v>
      </c>
      <c r="P862" s="67">
        <v>796</v>
      </c>
      <c r="Q862" s="67" t="s">
        <v>232</v>
      </c>
      <c r="R862" s="68">
        <v>1</v>
      </c>
      <c r="S862" s="68">
        <v>114244</v>
      </c>
      <c r="T862" s="73">
        <f t="shared" si="40"/>
        <v>114244</v>
      </c>
      <c r="U862" s="68">
        <f t="shared" si="39"/>
        <v>127953.28000000001</v>
      </c>
      <c r="V862" s="67"/>
      <c r="W862" s="71">
        <v>2017</v>
      </c>
      <c r="X862" s="47"/>
    </row>
    <row r="863" spans="1:24" s="13" customFormat="1" ht="63.75" x14ac:dyDescent="0.25">
      <c r="A863" s="5" t="s">
        <v>3361</v>
      </c>
      <c r="B863" s="67" t="s">
        <v>779</v>
      </c>
      <c r="C863" s="67" t="s">
        <v>3362</v>
      </c>
      <c r="D863" s="67" t="s">
        <v>3363</v>
      </c>
      <c r="E863" s="67" t="s">
        <v>3364</v>
      </c>
      <c r="F863" s="67" t="s">
        <v>3365</v>
      </c>
      <c r="G863" s="67" t="s">
        <v>799</v>
      </c>
      <c r="H863" s="67">
        <v>0</v>
      </c>
      <c r="I863" s="67" t="s">
        <v>3034</v>
      </c>
      <c r="J863" s="67" t="s">
        <v>3076</v>
      </c>
      <c r="K863" s="76" t="s">
        <v>1434</v>
      </c>
      <c r="L863" s="67" t="s">
        <v>2956</v>
      </c>
      <c r="M863" s="67" t="s">
        <v>32</v>
      </c>
      <c r="N863" s="67" t="s">
        <v>3355</v>
      </c>
      <c r="O863" s="67" t="s">
        <v>1355</v>
      </c>
      <c r="P863" s="67">
        <v>796</v>
      </c>
      <c r="Q863" s="67" t="s">
        <v>232</v>
      </c>
      <c r="R863" s="68">
        <v>1</v>
      </c>
      <c r="S863" s="68">
        <v>113973</v>
      </c>
      <c r="T863" s="73">
        <f t="shared" si="40"/>
        <v>113973</v>
      </c>
      <c r="U863" s="68">
        <f t="shared" si="39"/>
        <v>127649.76000000001</v>
      </c>
      <c r="V863" s="67"/>
      <c r="W863" s="71">
        <v>2017</v>
      </c>
      <c r="X863" s="47"/>
    </row>
    <row r="864" spans="1:24" s="13" customFormat="1" ht="63.75" x14ac:dyDescent="0.25">
      <c r="A864" s="5" t="s">
        <v>3366</v>
      </c>
      <c r="B864" s="67" t="s">
        <v>779</v>
      </c>
      <c r="C864" s="67" t="s">
        <v>3367</v>
      </c>
      <c r="D864" s="67" t="s">
        <v>3368</v>
      </c>
      <c r="E864" s="67" t="s">
        <v>3369</v>
      </c>
      <c r="F864" s="67" t="s">
        <v>3370</v>
      </c>
      <c r="G864" s="67" t="s">
        <v>799</v>
      </c>
      <c r="H864" s="67">
        <v>0</v>
      </c>
      <c r="I864" s="67" t="s">
        <v>3034</v>
      </c>
      <c r="J864" s="67" t="s">
        <v>3076</v>
      </c>
      <c r="K864" s="76" t="s">
        <v>1434</v>
      </c>
      <c r="L864" s="67" t="s">
        <v>2956</v>
      </c>
      <c r="M864" s="67" t="s">
        <v>32</v>
      </c>
      <c r="N864" s="67" t="s">
        <v>3355</v>
      </c>
      <c r="O864" s="67" t="s">
        <v>1355</v>
      </c>
      <c r="P864" s="67">
        <v>796</v>
      </c>
      <c r="Q864" s="67" t="s">
        <v>232</v>
      </c>
      <c r="R864" s="68">
        <v>1</v>
      </c>
      <c r="S864" s="68">
        <v>2089553</v>
      </c>
      <c r="T864" s="73">
        <v>0</v>
      </c>
      <c r="U864" s="68">
        <f t="shared" si="39"/>
        <v>0</v>
      </c>
      <c r="V864" s="67"/>
      <c r="W864" s="71">
        <v>2017</v>
      </c>
      <c r="X864" s="47" t="s">
        <v>3786</v>
      </c>
    </row>
    <row r="865" spans="1:24" s="13" customFormat="1" ht="63.75" x14ac:dyDescent="0.25">
      <c r="A865" s="67" t="s">
        <v>3784</v>
      </c>
      <c r="B865" s="67" t="s">
        <v>779</v>
      </c>
      <c r="C865" s="67" t="s">
        <v>3367</v>
      </c>
      <c r="D865" s="67" t="s">
        <v>3368</v>
      </c>
      <c r="E865" s="67" t="s">
        <v>3369</v>
      </c>
      <c r="F865" s="67" t="s">
        <v>3370</v>
      </c>
      <c r="G865" s="67" t="s">
        <v>780</v>
      </c>
      <c r="H865" s="67">
        <v>0</v>
      </c>
      <c r="I865" s="67" t="s">
        <v>3034</v>
      </c>
      <c r="J865" s="67" t="s">
        <v>3076</v>
      </c>
      <c r="K865" s="67" t="s">
        <v>3536</v>
      </c>
      <c r="L865" s="67" t="s">
        <v>2956</v>
      </c>
      <c r="M865" s="67" t="s">
        <v>32</v>
      </c>
      <c r="N865" s="67" t="s">
        <v>3785</v>
      </c>
      <c r="O865" s="67" t="s">
        <v>1355</v>
      </c>
      <c r="P865" s="67" t="s">
        <v>233</v>
      </c>
      <c r="Q865" s="67" t="s">
        <v>232</v>
      </c>
      <c r="R865" s="68">
        <v>1</v>
      </c>
      <c r="S865" s="68">
        <v>2089553</v>
      </c>
      <c r="T865" s="73">
        <v>2089553</v>
      </c>
      <c r="U865" s="68">
        <v>2340299.36</v>
      </c>
      <c r="V865" s="67" t="s">
        <v>2946</v>
      </c>
      <c r="W865" s="67" t="s">
        <v>2948</v>
      </c>
      <c r="X865" s="67"/>
    </row>
    <row r="866" spans="1:24" s="13" customFormat="1" ht="63.75" x14ac:dyDescent="0.25">
      <c r="A866" s="5" t="s">
        <v>3371</v>
      </c>
      <c r="B866" s="67" t="s">
        <v>779</v>
      </c>
      <c r="C866" s="67" t="s">
        <v>1179</v>
      </c>
      <c r="D866" s="67" t="s">
        <v>1180</v>
      </c>
      <c r="E866" s="67" t="s">
        <v>1181</v>
      </c>
      <c r="F866" s="67" t="s">
        <v>3012</v>
      </c>
      <c r="G866" s="67" t="s">
        <v>780</v>
      </c>
      <c r="H866" s="67">
        <v>0</v>
      </c>
      <c r="I866" s="67" t="s">
        <v>3034</v>
      </c>
      <c r="J866" s="67" t="s">
        <v>3076</v>
      </c>
      <c r="K866" s="76" t="s">
        <v>1434</v>
      </c>
      <c r="L866" s="67" t="s">
        <v>3076</v>
      </c>
      <c r="M866" s="67" t="s">
        <v>32</v>
      </c>
      <c r="N866" s="67" t="s">
        <v>3372</v>
      </c>
      <c r="O866" s="67" t="s">
        <v>3373</v>
      </c>
      <c r="P866" s="8" t="s">
        <v>222</v>
      </c>
      <c r="Q866" s="8" t="s">
        <v>223</v>
      </c>
      <c r="R866" s="68">
        <v>700</v>
      </c>
      <c r="S866" s="68">
        <f>140-1.12</f>
        <v>138.88</v>
      </c>
      <c r="T866" s="73">
        <f t="shared" si="40"/>
        <v>97216</v>
      </c>
      <c r="U866" s="68">
        <f t="shared" si="39"/>
        <v>108881.92000000001</v>
      </c>
      <c r="V866" s="67"/>
      <c r="W866" s="71">
        <v>2017</v>
      </c>
      <c r="X866" s="47"/>
    </row>
    <row r="867" spans="1:24" s="13" customFormat="1" ht="89.25" x14ac:dyDescent="0.25">
      <c r="A867" s="5" t="s">
        <v>3374</v>
      </c>
      <c r="B867" s="67" t="s">
        <v>779</v>
      </c>
      <c r="C867" s="67" t="s">
        <v>3375</v>
      </c>
      <c r="D867" s="67" t="s">
        <v>28</v>
      </c>
      <c r="E867" s="67" t="s">
        <v>3376</v>
      </c>
      <c r="F867" s="67" t="s">
        <v>3377</v>
      </c>
      <c r="G867" s="67" t="s">
        <v>799</v>
      </c>
      <c r="H867" s="67">
        <v>0</v>
      </c>
      <c r="I867" s="67" t="s">
        <v>3034</v>
      </c>
      <c r="J867" s="67" t="s">
        <v>3076</v>
      </c>
      <c r="K867" s="76" t="s">
        <v>1434</v>
      </c>
      <c r="L867" s="67" t="s">
        <v>2956</v>
      </c>
      <c r="M867" s="67" t="s">
        <v>32</v>
      </c>
      <c r="N867" s="67" t="s">
        <v>3378</v>
      </c>
      <c r="O867" s="67" t="s">
        <v>1355</v>
      </c>
      <c r="P867" s="67">
        <v>166</v>
      </c>
      <c r="Q867" s="85" t="s">
        <v>34</v>
      </c>
      <c r="R867" s="68">
        <v>672</v>
      </c>
      <c r="S867" s="68">
        <v>1150</v>
      </c>
      <c r="T867" s="73">
        <f t="shared" si="40"/>
        <v>772800</v>
      </c>
      <c r="U867" s="68">
        <f t="shared" si="39"/>
        <v>865536.00000000012</v>
      </c>
      <c r="V867" s="67"/>
      <c r="W867" s="71">
        <v>2017</v>
      </c>
      <c r="X867" s="47"/>
    </row>
    <row r="868" spans="1:24" s="13" customFormat="1" ht="89.25" x14ac:dyDescent="0.25">
      <c r="A868" s="5" t="s">
        <v>3379</v>
      </c>
      <c r="B868" s="67" t="s">
        <v>779</v>
      </c>
      <c r="C868" s="67" t="s">
        <v>35</v>
      </c>
      <c r="D868" s="67" t="s">
        <v>36</v>
      </c>
      <c r="E868" s="67" t="s">
        <v>3380</v>
      </c>
      <c r="F868" s="67" t="s">
        <v>3381</v>
      </c>
      <c r="G868" s="67" t="s">
        <v>799</v>
      </c>
      <c r="H868" s="67">
        <v>0</v>
      </c>
      <c r="I868" s="67" t="s">
        <v>3034</v>
      </c>
      <c r="J868" s="67" t="s">
        <v>3076</v>
      </c>
      <c r="K868" s="76" t="s">
        <v>1434</v>
      </c>
      <c r="L868" s="67" t="s">
        <v>2956</v>
      </c>
      <c r="M868" s="67" t="s">
        <v>32</v>
      </c>
      <c r="N868" s="67" t="s">
        <v>3378</v>
      </c>
      <c r="O868" s="67" t="s">
        <v>1355</v>
      </c>
      <c r="P868" s="67">
        <v>166</v>
      </c>
      <c r="Q868" s="85" t="s">
        <v>34</v>
      </c>
      <c r="R868" s="68">
        <v>672</v>
      </c>
      <c r="S868" s="68">
        <v>650</v>
      </c>
      <c r="T868" s="73">
        <f t="shared" si="40"/>
        <v>436800</v>
      </c>
      <c r="U868" s="68">
        <f t="shared" si="39"/>
        <v>489216.00000000006</v>
      </c>
      <c r="V868" s="67"/>
      <c r="W868" s="71">
        <v>2017</v>
      </c>
      <c r="X868" s="47"/>
    </row>
    <row r="869" spans="1:24" s="13" customFormat="1" ht="89.25" x14ac:dyDescent="0.25">
      <c r="A869" s="5" t="s">
        <v>3382</v>
      </c>
      <c r="B869" s="67" t="s">
        <v>779</v>
      </c>
      <c r="C869" s="67" t="s">
        <v>38</v>
      </c>
      <c r="D869" s="67" t="s">
        <v>39</v>
      </c>
      <c r="E869" s="67" t="s">
        <v>40</v>
      </c>
      <c r="F869" s="67" t="s">
        <v>3383</v>
      </c>
      <c r="G869" s="67" t="s">
        <v>799</v>
      </c>
      <c r="H869" s="67">
        <v>0</v>
      </c>
      <c r="I869" s="67" t="s">
        <v>3034</v>
      </c>
      <c r="J869" s="67" t="s">
        <v>3076</v>
      </c>
      <c r="K869" s="76" t="s">
        <v>1434</v>
      </c>
      <c r="L869" s="67" t="s">
        <v>2956</v>
      </c>
      <c r="M869" s="67" t="s">
        <v>32</v>
      </c>
      <c r="N869" s="67" t="s">
        <v>3378</v>
      </c>
      <c r="O869" s="67" t="s">
        <v>1355</v>
      </c>
      <c r="P869" s="67">
        <v>166</v>
      </c>
      <c r="Q869" s="67" t="s">
        <v>34</v>
      </c>
      <c r="R869" s="68">
        <v>497</v>
      </c>
      <c r="S869" s="68">
        <v>800</v>
      </c>
      <c r="T869" s="73">
        <f t="shared" si="40"/>
        <v>397600</v>
      </c>
      <c r="U869" s="68">
        <f t="shared" si="39"/>
        <v>445312.00000000006</v>
      </c>
      <c r="V869" s="67"/>
      <c r="W869" s="71">
        <v>2017</v>
      </c>
      <c r="X869" s="47"/>
    </row>
    <row r="870" spans="1:24" s="13" customFormat="1" ht="63.75" x14ac:dyDescent="0.25">
      <c r="A870" s="5" t="s">
        <v>3384</v>
      </c>
      <c r="B870" s="67" t="s">
        <v>779</v>
      </c>
      <c r="C870" s="67" t="s">
        <v>2391</v>
      </c>
      <c r="D870" s="67" t="s">
        <v>2392</v>
      </c>
      <c r="E870" s="67" t="s">
        <v>2393</v>
      </c>
      <c r="F870" s="67" t="s">
        <v>3385</v>
      </c>
      <c r="G870" s="67" t="s">
        <v>780</v>
      </c>
      <c r="H870" s="67">
        <v>0</v>
      </c>
      <c r="I870" s="67" t="s">
        <v>3034</v>
      </c>
      <c r="J870" s="67" t="s">
        <v>3076</v>
      </c>
      <c r="K870" s="76" t="s">
        <v>1434</v>
      </c>
      <c r="L870" s="67" t="s">
        <v>2956</v>
      </c>
      <c r="M870" s="67" t="s">
        <v>32</v>
      </c>
      <c r="N870" s="67" t="s">
        <v>3029</v>
      </c>
      <c r="O870" s="67" t="s">
        <v>1355</v>
      </c>
      <c r="P870" s="8">
        <v>704</v>
      </c>
      <c r="Q870" s="8" t="s">
        <v>557</v>
      </c>
      <c r="R870" s="68">
        <v>30</v>
      </c>
      <c r="S870" s="68">
        <v>10000</v>
      </c>
      <c r="T870" s="73">
        <f t="shared" si="40"/>
        <v>300000</v>
      </c>
      <c r="U870" s="68">
        <f t="shared" si="39"/>
        <v>336000.00000000006</v>
      </c>
      <c r="V870" s="67"/>
      <c r="W870" s="71">
        <v>2017</v>
      </c>
      <c r="X870" s="47"/>
    </row>
    <row r="871" spans="1:24" s="13" customFormat="1" ht="76.5" x14ac:dyDescent="0.25">
      <c r="A871" s="5" t="s">
        <v>3400</v>
      </c>
      <c r="B871" s="67" t="s">
        <v>779</v>
      </c>
      <c r="C871" s="67" t="s">
        <v>73</v>
      </c>
      <c r="D871" s="67" t="s">
        <v>74</v>
      </c>
      <c r="E871" s="67" t="s">
        <v>75</v>
      </c>
      <c r="F871" s="67" t="s">
        <v>76</v>
      </c>
      <c r="G871" s="67" t="s">
        <v>780</v>
      </c>
      <c r="H871" s="67">
        <v>0</v>
      </c>
      <c r="I871" s="67" t="s">
        <v>3034</v>
      </c>
      <c r="J871" s="67" t="s">
        <v>3076</v>
      </c>
      <c r="K871" s="76" t="s">
        <v>1434</v>
      </c>
      <c r="L871" s="67" t="s">
        <v>2956</v>
      </c>
      <c r="M871" s="67" t="s">
        <v>32</v>
      </c>
      <c r="N871" s="67" t="s">
        <v>3401</v>
      </c>
      <c r="O871" s="67" t="s">
        <v>1355</v>
      </c>
      <c r="P871" s="67" t="s">
        <v>48</v>
      </c>
      <c r="Q871" s="67" t="s">
        <v>34</v>
      </c>
      <c r="R871" s="68">
        <v>17</v>
      </c>
      <c r="S871" s="73">
        <v>445.76</v>
      </c>
      <c r="T871" s="73">
        <f t="shared" si="40"/>
        <v>7577.92</v>
      </c>
      <c r="U871" s="68">
        <f t="shared" si="39"/>
        <v>8487.2704000000012</v>
      </c>
      <c r="V871" s="67"/>
      <c r="W871" s="71">
        <v>2017</v>
      </c>
      <c r="X871" s="47"/>
    </row>
    <row r="872" spans="1:24" s="13" customFormat="1" ht="76.5" x14ac:dyDescent="0.25">
      <c r="A872" s="5" t="s">
        <v>3402</v>
      </c>
      <c r="B872" s="67" t="s">
        <v>779</v>
      </c>
      <c r="C872" s="67" t="s">
        <v>77</v>
      </c>
      <c r="D872" s="67" t="s">
        <v>78</v>
      </c>
      <c r="E872" s="67" t="s">
        <v>79</v>
      </c>
      <c r="F872" s="67" t="s">
        <v>80</v>
      </c>
      <c r="G872" s="67" t="s">
        <v>780</v>
      </c>
      <c r="H872" s="67">
        <v>0</v>
      </c>
      <c r="I872" s="67" t="s">
        <v>3034</v>
      </c>
      <c r="J872" s="67" t="s">
        <v>3076</v>
      </c>
      <c r="K872" s="76" t="s">
        <v>1434</v>
      </c>
      <c r="L872" s="67" t="s">
        <v>2956</v>
      </c>
      <c r="M872" s="67" t="s">
        <v>32</v>
      </c>
      <c r="N872" s="67" t="s">
        <v>3401</v>
      </c>
      <c r="O872" s="67" t="s">
        <v>1355</v>
      </c>
      <c r="P872" s="67" t="s">
        <v>48</v>
      </c>
      <c r="Q872" s="67" t="s">
        <v>34</v>
      </c>
      <c r="R872" s="68">
        <v>17</v>
      </c>
      <c r="S872" s="68">
        <v>381.92</v>
      </c>
      <c r="T872" s="73">
        <f t="shared" si="40"/>
        <v>6492.64</v>
      </c>
      <c r="U872" s="68">
        <f t="shared" si="39"/>
        <v>7271.756800000001</v>
      </c>
      <c r="V872" s="67"/>
      <c r="W872" s="71">
        <v>2017</v>
      </c>
      <c r="X872" s="47"/>
    </row>
    <row r="873" spans="1:24" s="13" customFormat="1" ht="76.5" x14ac:dyDescent="0.25">
      <c r="A873" s="5" t="s">
        <v>3403</v>
      </c>
      <c r="B873" s="67" t="s">
        <v>779</v>
      </c>
      <c r="C873" s="67" t="s">
        <v>81</v>
      </c>
      <c r="D873" s="67" t="s">
        <v>82</v>
      </c>
      <c r="E873" s="67" t="s">
        <v>83</v>
      </c>
      <c r="F873" s="67" t="s">
        <v>84</v>
      </c>
      <c r="G873" s="67" t="s">
        <v>780</v>
      </c>
      <c r="H873" s="67">
        <v>0</v>
      </c>
      <c r="I873" s="67" t="s">
        <v>3034</v>
      </c>
      <c r="J873" s="67" t="s">
        <v>3076</v>
      </c>
      <c r="K873" s="76" t="s">
        <v>1434</v>
      </c>
      <c r="L873" s="67" t="s">
        <v>2956</v>
      </c>
      <c r="M873" s="67" t="s">
        <v>32</v>
      </c>
      <c r="N873" s="67" t="s">
        <v>3401</v>
      </c>
      <c r="O873" s="67" t="s">
        <v>1355</v>
      </c>
      <c r="P873" s="67">
        <v>166</v>
      </c>
      <c r="Q873" s="67" t="s">
        <v>34</v>
      </c>
      <c r="R873" s="68">
        <v>17</v>
      </c>
      <c r="S873" s="68">
        <v>445.76</v>
      </c>
      <c r="T873" s="73">
        <f t="shared" si="40"/>
        <v>7577.92</v>
      </c>
      <c r="U873" s="68">
        <f t="shared" si="39"/>
        <v>8487.2704000000012</v>
      </c>
      <c r="V873" s="67"/>
      <c r="W873" s="71">
        <v>2017</v>
      </c>
      <c r="X873" s="47"/>
    </row>
    <row r="874" spans="1:24" s="13" customFormat="1" ht="76.5" x14ac:dyDescent="0.25">
      <c r="A874" s="5" t="s">
        <v>3404</v>
      </c>
      <c r="B874" s="67" t="s">
        <v>779</v>
      </c>
      <c r="C874" s="67" t="s">
        <v>85</v>
      </c>
      <c r="D874" s="67" t="s">
        <v>86</v>
      </c>
      <c r="E874" s="67" t="s">
        <v>87</v>
      </c>
      <c r="F874" s="67" t="s">
        <v>88</v>
      </c>
      <c r="G874" s="67" t="s">
        <v>780</v>
      </c>
      <c r="H874" s="67">
        <v>0</v>
      </c>
      <c r="I874" s="67" t="s">
        <v>3034</v>
      </c>
      <c r="J874" s="67" t="s">
        <v>3076</v>
      </c>
      <c r="K874" s="76" t="s">
        <v>1434</v>
      </c>
      <c r="L874" s="67" t="s">
        <v>2956</v>
      </c>
      <c r="M874" s="67" t="s">
        <v>32</v>
      </c>
      <c r="N874" s="67" t="s">
        <v>3401</v>
      </c>
      <c r="O874" s="67" t="s">
        <v>1355</v>
      </c>
      <c r="P874" s="67">
        <v>166</v>
      </c>
      <c r="Q874" s="67" t="s">
        <v>34</v>
      </c>
      <c r="R874" s="68">
        <v>50</v>
      </c>
      <c r="S874" s="68">
        <v>445.76</v>
      </c>
      <c r="T874" s="73">
        <f t="shared" si="40"/>
        <v>22288</v>
      </c>
      <c r="U874" s="68">
        <f t="shared" si="39"/>
        <v>24962.560000000001</v>
      </c>
      <c r="V874" s="67"/>
      <c r="W874" s="71">
        <v>2017</v>
      </c>
      <c r="X874" s="47"/>
    </row>
    <row r="875" spans="1:24" s="13" customFormat="1" ht="76.5" x14ac:dyDescent="0.25">
      <c r="A875" s="5" t="s">
        <v>3405</v>
      </c>
      <c r="B875" s="67" t="s">
        <v>779</v>
      </c>
      <c r="C875" s="67" t="s">
        <v>89</v>
      </c>
      <c r="D875" s="67" t="s">
        <v>90</v>
      </c>
      <c r="E875" s="67" t="s">
        <v>91</v>
      </c>
      <c r="F875" s="67" t="s">
        <v>92</v>
      </c>
      <c r="G875" s="67" t="s">
        <v>780</v>
      </c>
      <c r="H875" s="67">
        <v>0</v>
      </c>
      <c r="I875" s="67" t="s">
        <v>3034</v>
      </c>
      <c r="J875" s="67" t="s">
        <v>3076</v>
      </c>
      <c r="K875" s="76" t="s">
        <v>1434</v>
      </c>
      <c r="L875" s="67" t="s">
        <v>2956</v>
      </c>
      <c r="M875" s="67" t="s">
        <v>32</v>
      </c>
      <c r="N875" s="67" t="s">
        <v>3401</v>
      </c>
      <c r="O875" s="67" t="s">
        <v>1355</v>
      </c>
      <c r="P875" s="67" t="s">
        <v>48</v>
      </c>
      <c r="Q875" s="67" t="s">
        <v>34</v>
      </c>
      <c r="R875" s="68">
        <v>220</v>
      </c>
      <c r="S875" s="68">
        <v>69.099999999999994</v>
      </c>
      <c r="T875" s="73">
        <f t="shared" si="40"/>
        <v>15201.999999999998</v>
      </c>
      <c r="U875" s="68">
        <f t="shared" si="39"/>
        <v>17026.239999999998</v>
      </c>
      <c r="V875" s="67"/>
      <c r="W875" s="71">
        <v>2017</v>
      </c>
      <c r="X875" s="47"/>
    </row>
    <row r="876" spans="1:24" s="13" customFormat="1" ht="76.5" x14ac:dyDescent="0.25">
      <c r="A876" s="5" t="s">
        <v>3406</v>
      </c>
      <c r="B876" s="67" t="s">
        <v>779</v>
      </c>
      <c r="C876" s="67" t="s">
        <v>93</v>
      </c>
      <c r="D876" s="67" t="s">
        <v>90</v>
      </c>
      <c r="E876" s="67" t="s">
        <v>94</v>
      </c>
      <c r="F876" s="67" t="s">
        <v>95</v>
      </c>
      <c r="G876" s="67" t="s">
        <v>780</v>
      </c>
      <c r="H876" s="67">
        <v>0</v>
      </c>
      <c r="I876" s="67" t="s">
        <v>3034</v>
      </c>
      <c r="J876" s="67" t="s">
        <v>3076</v>
      </c>
      <c r="K876" s="76" t="s">
        <v>1434</v>
      </c>
      <c r="L876" s="67" t="s">
        <v>2956</v>
      </c>
      <c r="M876" s="67" t="s">
        <v>32</v>
      </c>
      <c r="N876" s="67" t="s">
        <v>3401</v>
      </c>
      <c r="O876" s="67" t="s">
        <v>1355</v>
      </c>
      <c r="P876" s="67" t="s">
        <v>48</v>
      </c>
      <c r="Q876" s="67" t="s">
        <v>34</v>
      </c>
      <c r="R876" s="68">
        <v>50</v>
      </c>
      <c r="S876" s="68">
        <v>637.28</v>
      </c>
      <c r="T876" s="73">
        <f t="shared" si="40"/>
        <v>31864</v>
      </c>
      <c r="U876" s="68">
        <f t="shared" si="39"/>
        <v>35687.68</v>
      </c>
      <c r="V876" s="67"/>
      <c r="W876" s="71">
        <v>2017</v>
      </c>
      <c r="X876" s="47"/>
    </row>
    <row r="877" spans="1:24" s="13" customFormat="1" ht="76.5" x14ac:dyDescent="0.25">
      <c r="A877" s="5" t="s">
        <v>3407</v>
      </c>
      <c r="B877" s="67" t="s">
        <v>779</v>
      </c>
      <c r="C877" s="67" t="s">
        <v>99</v>
      </c>
      <c r="D877" s="67" t="s">
        <v>100</v>
      </c>
      <c r="E877" s="67" t="s">
        <v>101</v>
      </c>
      <c r="F877" s="67" t="s">
        <v>102</v>
      </c>
      <c r="G877" s="67" t="s">
        <v>780</v>
      </c>
      <c r="H877" s="67">
        <v>0</v>
      </c>
      <c r="I877" s="67" t="s">
        <v>3034</v>
      </c>
      <c r="J877" s="67" t="s">
        <v>3076</v>
      </c>
      <c r="K877" s="76" t="s">
        <v>1434</v>
      </c>
      <c r="L877" s="67" t="s">
        <v>2956</v>
      </c>
      <c r="M877" s="67" t="s">
        <v>32</v>
      </c>
      <c r="N877" s="67" t="s">
        <v>3401</v>
      </c>
      <c r="O877" s="67" t="s">
        <v>1355</v>
      </c>
      <c r="P877" s="67" t="s">
        <v>48</v>
      </c>
      <c r="Q877" s="67" t="s">
        <v>34</v>
      </c>
      <c r="R877" s="68">
        <v>600</v>
      </c>
      <c r="S877" s="68">
        <v>126.56</v>
      </c>
      <c r="T877" s="73">
        <f t="shared" si="40"/>
        <v>75936</v>
      </c>
      <c r="U877" s="68">
        <f t="shared" si="39"/>
        <v>85048.320000000007</v>
      </c>
      <c r="V877" s="67"/>
      <c r="W877" s="71">
        <v>2017</v>
      </c>
      <c r="X877" s="47"/>
    </row>
    <row r="878" spans="1:24" s="13" customFormat="1" ht="76.5" x14ac:dyDescent="0.25">
      <c r="A878" s="5" t="s">
        <v>3408</v>
      </c>
      <c r="B878" s="67" t="s">
        <v>779</v>
      </c>
      <c r="C878" s="67" t="s">
        <v>103</v>
      </c>
      <c r="D878" s="67" t="s">
        <v>82</v>
      </c>
      <c r="E878" s="67" t="s">
        <v>104</v>
      </c>
      <c r="F878" s="67" t="s">
        <v>1574</v>
      </c>
      <c r="G878" s="67" t="s">
        <v>780</v>
      </c>
      <c r="H878" s="67">
        <v>0</v>
      </c>
      <c r="I878" s="67" t="s">
        <v>3034</v>
      </c>
      <c r="J878" s="67" t="s">
        <v>3076</v>
      </c>
      <c r="K878" s="76" t="s">
        <v>1434</v>
      </c>
      <c r="L878" s="67" t="s">
        <v>2956</v>
      </c>
      <c r="M878" s="67" t="s">
        <v>32</v>
      </c>
      <c r="N878" s="67" t="s">
        <v>3401</v>
      </c>
      <c r="O878" s="67" t="s">
        <v>1355</v>
      </c>
      <c r="P878" s="67" t="s">
        <v>48</v>
      </c>
      <c r="Q878" s="67" t="s">
        <v>34</v>
      </c>
      <c r="R878" s="68">
        <v>17</v>
      </c>
      <c r="S878" s="68">
        <v>81.87</v>
      </c>
      <c r="T878" s="73">
        <f t="shared" si="40"/>
        <v>1391.79</v>
      </c>
      <c r="U878" s="68">
        <f t="shared" si="39"/>
        <v>1558.8048000000001</v>
      </c>
      <c r="V878" s="67"/>
      <c r="W878" s="71">
        <v>2017</v>
      </c>
      <c r="X878" s="47"/>
    </row>
    <row r="879" spans="1:24" s="13" customFormat="1" ht="76.5" x14ac:dyDescent="0.25">
      <c r="A879" s="5" t="s">
        <v>3409</v>
      </c>
      <c r="B879" s="67" t="s">
        <v>779</v>
      </c>
      <c r="C879" s="67" t="s">
        <v>105</v>
      </c>
      <c r="D879" s="67" t="s">
        <v>106</v>
      </c>
      <c r="E879" s="67" t="s">
        <v>107</v>
      </c>
      <c r="F879" s="67" t="s">
        <v>1575</v>
      </c>
      <c r="G879" s="67" t="s">
        <v>780</v>
      </c>
      <c r="H879" s="67">
        <v>0</v>
      </c>
      <c r="I879" s="67" t="s">
        <v>3034</v>
      </c>
      <c r="J879" s="67" t="s">
        <v>3076</v>
      </c>
      <c r="K879" s="76" t="s">
        <v>1434</v>
      </c>
      <c r="L879" s="67" t="s">
        <v>2956</v>
      </c>
      <c r="M879" s="67" t="s">
        <v>32</v>
      </c>
      <c r="N879" s="67" t="s">
        <v>3401</v>
      </c>
      <c r="O879" s="67" t="s">
        <v>1355</v>
      </c>
      <c r="P879" s="67" t="s">
        <v>48</v>
      </c>
      <c r="Q879" s="67" t="s">
        <v>34</v>
      </c>
      <c r="R879" s="68">
        <v>380</v>
      </c>
      <c r="S879" s="68">
        <v>97.19</v>
      </c>
      <c r="T879" s="73">
        <f t="shared" si="40"/>
        <v>36932.199999999997</v>
      </c>
      <c r="U879" s="68">
        <f t="shared" si="39"/>
        <v>41364.063999999998</v>
      </c>
      <c r="V879" s="67"/>
      <c r="W879" s="71">
        <v>2017</v>
      </c>
      <c r="X879" s="47"/>
    </row>
    <row r="880" spans="1:24" s="13" customFormat="1" ht="76.5" x14ac:dyDescent="0.25">
      <c r="A880" s="5" t="s">
        <v>3410</v>
      </c>
      <c r="B880" s="67" t="s">
        <v>779</v>
      </c>
      <c r="C880" s="67" t="s">
        <v>108</v>
      </c>
      <c r="D880" s="67" t="s">
        <v>109</v>
      </c>
      <c r="E880" s="67" t="s">
        <v>110</v>
      </c>
      <c r="F880" s="67" t="s">
        <v>111</v>
      </c>
      <c r="G880" s="67" t="s">
        <v>780</v>
      </c>
      <c r="H880" s="67">
        <v>0</v>
      </c>
      <c r="I880" s="67" t="s">
        <v>3034</v>
      </c>
      <c r="J880" s="67" t="s">
        <v>3076</v>
      </c>
      <c r="K880" s="76" t="s">
        <v>1434</v>
      </c>
      <c r="L880" s="67" t="s">
        <v>2956</v>
      </c>
      <c r="M880" s="67" t="s">
        <v>32</v>
      </c>
      <c r="N880" s="67" t="s">
        <v>3401</v>
      </c>
      <c r="O880" s="67" t="s">
        <v>1355</v>
      </c>
      <c r="P880" s="67" t="s">
        <v>48</v>
      </c>
      <c r="Q880" s="67" t="s">
        <v>34</v>
      </c>
      <c r="R880" s="68">
        <v>440</v>
      </c>
      <c r="S880" s="68">
        <v>445.76</v>
      </c>
      <c r="T880" s="73">
        <f t="shared" si="40"/>
        <v>196134.39999999999</v>
      </c>
      <c r="U880" s="68">
        <f t="shared" si="39"/>
        <v>219670.52800000002</v>
      </c>
      <c r="V880" s="67"/>
      <c r="W880" s="71">
        <v>2017</v>
      </c>
      <c r="X880" s="47"/>
    </row>
    <row r="881" spans="1:24" s="13" customFormat="1" ht="76.5" x14ac:dyDescent="0.25">
      <c r="A881" s="5" t="s">
        <v>3411</v>
      </c>
      <c r="B881" s="67" t="s">
        <v>779</v>
      </c>
      <c r="C881" s="67" t="s">
        <v>112</v>
      </c>
      <c r="D881" s="67" t="s">
        <v>113</v>
      </c>
      <c r="E881" s="67" t="s">
        <v>114</v>
      </c>
      <c r="F881" s="67" t="s">
        <v>115</v>
      </c>
      <c r="G881" s="67" t="s">
        <v>780</v>
      </c>
      <c r="H881" s="67">
        <v>0</v>
      </c>
      <c r="I881" s="67" t="s">
        <v>3034</v>
      </c>
      <c r="J881" s="67" t="s">
        <v>3076</v>
      </c>
      <c r="K881" s="76" t="s">
        <v>1434</v>
      </c>
      <c r="L881" s="67" t="s">
        <v>2956</v>
      </c>
      <c r="M881" s="67" t="s">
        <v>32</v>
      </c>
      <c r="N881" s="67" t="s">
        <v>3401</v>
      </c>
      <c r="O881" s="67" t="s">
        <v>1355</v>
      </c>
      <c r="P881" s="67" t="s">
        <v>48</v>
      </c>
      <c r="Q881" s="67" t="s">
        <v>34</v>
      </c>
      <c r="R881" s="68">
        <v>170</v>
      </c>
      <c r="S881" s="68">
        <v>509.6</v>
      </c>
      <c r="T881" s="73">
        <f t="shared" si="40"/>
        <v>86632</v>
      </c>
      <c r="U881" s="68">
        <f t="shared" si="39"/>
        <v>97027.840000000011</v>
      </c>
      <c r="V881" s="67"/>
      <c r="W881" s="71">
        <v>2017</v>
      </c>
      <c r="X881" s="47"/>
    </row>
    <row r="882" spans="1:24" s="13" customFormat="1" ht="76.5" x14ac:dyDescent="0.25">
      <c r="A882" s="5" t="s">
        <v>3412</v>
      </c>
      <c r="B882" s="67" t="s">
        <v>779</v>
      </c>
      <c r="C882" s="67" t="s">
        <v>116</v>
      </c>
      <c r="D882" s="67" t="s">
        <v>117</v>
      </c>
      <c r="E882" s="67" t="s">
        <v>118</v>
      </c>
      <c r="F882" s="67" t="s">
        <v>119</v>
      </c>
      <c r="G882" s="67" t="s">
        <v>780</v>
      </c>
      <c r="H882" s="67">
        <v>0</v>
      </c>
      <c r="I882" s="67" t="s">
        <v>3034</v>
      </c>
      <c r="J882" s="67" t="s">
        <v>3076</v>
      </c>
      <c r="K882" s="76" t="s">
        <v>1434</v>
      </c>
      <c r="L882" s="67" t="s">
        <v>2956</v>
      </c>
      <c r="M882" s="67" t="s">
        <v>32</v>
      </c>
      <c r="N882" s="67" t="s">
        <v>3401</v>
      </c>
      <c r="O882" s="67" t="s">
        <v>1355</v>
      </c>
      <c r="P882" s="67" t="s">
        <v>48</v>
      </c>
      <c r="Q882" s="67" t="s">
        <v>34</v>
      </c>
      <c r="R882" s="68">
        <v>200</v>
      </c>
      <c r="S882" s="68">
        <v>97.19</v>
      </c>
      <c r="T882" s="73">
        <f t="shared" si="40"/>
        <v>19438</v>
      </c>
      <c r="U882" s="68">
        <f t="shared" si="39"/>
        <v>21770.560000000001</v>
      </c>
      <c r="V882" s="67"/>
      <c r="W882" s="71">
        <v>2017</v>
      </c>
      <c r="X882" s="47"/>
    </row>
    <row r="883" spans="1:24" s="13" customFormat="1" ht="76.5" x14ac:dyDescent="0.25">
      <c r="A883" s="5" t="s">
        <v>3413</v>
      </c>
      <c r="B883" s="67" t="s">
        <v>779</v>
      </c>
      <c r="C883" s="67" t="s">
        <v>122</v>
      </c>
      <c r="D883" s="67" t="s">
        <v>123</v>
      </c>
      <c r="E883" s="67" t="s">
        <v>79</v>
      </c>
      <c r="F883" s="67" t="s">
        <v>124</v>
      </c>
      <c r="G883" s="67" t="s">
        <v>780</v>
      </c>
      <c r="H883" s="67">
        <v>0</v>
      </c>
      <c r="I883" s="67" t="s">
        <v>3034</v>
      </c>
      <c r="J883" s="67" t="s">
        <v>3076</v>
      </c>
      <c r="K883" s="76" t="s">
        <v>1434</v>
      </c>
      <c r="L883" s="67" t="s">
        <v>2956</v>
      </c>
      <c r="M883" s="67" t="s">
        <v>32</v>
      </c>
      <c r="N883" s="67" t="s">
        <v>3401</v>
      </c>
      <c r="O883" s="67" t="s">
        <v>1355</v>
      </c>
      <c r="P883" s="67" t="s">
        <v>48</v>
      </c>
      <c r="Q883" s="67" t="s">
        <v>34</v>
      </c>
      <c r="R883" s="68">
        <v>20</v>
      </c>
      <c r="S883" s="68">
        <v>75.489999999999995</v>
      </c>
      <c r="T883" s="73">
        <f t="shared" si="40"/>
        <v>1509.8</v>
      </c>
      <c r="U883" s="68">
        <f t="shared" si="39"/>
        <v>1690.9760000000001</v>
      </c>
      <c r="V883" s="67"/>
      <c r="W883" s="71">
        <v>2017</v>
      </c>
      <c r="X883" s="47"/>
    </row>
    <row r="884" spans="1:24" s="13" customFormat="1" ht="76.5" x14ac:dyDescent="0.25">
      <c r="A884" s="5" t="s">
        <v>3414</v>
      </c>
      <c r="B884" s="67" t="s">
        <v>779</v>
      </c>
      <c r="C884" s="67" t="s">
        <v>132</v>
      </c>
      <c r="D884" s="67" t="s">
        <v>133</v>
      </c>
      <c r="E884" s="67" t="s">
        <v>134</v>
      </c>
      <c r="F884" s="67" t="s">
        <v>1576</v>
      </c>
      <c r="G884" s="67" t="s">
        <v>780</v>
      </c>
      <c r="H884" s="67">
        <v>0</v>
      </c>
      <c r="I884" s="67" t="s">
        <v>3034</v>
      </c>
      <c r="J884" s="67" t="s">
        <v>3076</v>
      </c>
      <c r="K884" s="76" t="s">
        <v>1434</v>
      </c>
      <c r="L884" s="67" t="s">
        <v>2956</v>
      </c>
      <c r="M884" s="67" t="s">
        <v>32</v>
      </c>
      <c r="N884" s="67" t="s">
        <v>3401</v>
      </c>
      <c r="O884" s="67" t="s">
        <v>1355</v>
      </c>
      <c r="P884" s="67" t="s">
        <v>48</v>
      </c>
      <c r="Q884" s="67" t="s">
        <v>34</v>
      </c>
      <c r="R884" s="68">
        <v>342</v>
      </c>
      <c r="S884" s="68">
        <v>471.3</v>
      </c>
      <c r="T884" s="73">
        <f t="shared" si="40"/>
        <v>161184.6</v>
      </c>
      <c r="U884" s="68">
        <f t="shared" si="39"/>
        <v>180526.75200000004</v>
      </c>
      <c r="V884" s="67"/>
      <c r="W884" s="71">
        <v>2017</v>
      </c>
      <c r="X884" s="47"/>
    </row>
    <row r="885" spans="1:24" s="13" customFormat="1" ht="76.5" x14ac:dyDescent="0.25">
      <c r="A885" s="5" t="s">
        <v>3415</v>
      </c>
      <c r="B885" s="67" t="s">
        <v>779</v>
      </c>
      <c r="C885" s="67" t="s">
        <v>144</v>
      </c>
      <c r="D885" s="67" t="s">
        <v>145</v>
      </c>
      <c r="E885" s="67" t="s">
        <v>146</v>
      </c>
      <c r="F885" s="67" t="s">
        <v>147</v>
      </c>
      <c r="G885" s="67" t="s">
        <v>780</v>
      </c>
      <c r="H885" s="67">
        <v>0</v>
      </c>
      <c r="I885" s="67" t="s">
        <v>3034</v>
      </c>
      <c r="J885" s="67" t="s">
        <v>3076</v>
      </c>
      <c r="K885" s="76" t="s">
        <v>1434</v>
      </c>
      <c r="L885" s="67" t="s">
        <v>2956</v>
      </c>
      <c r="M885" s="67" t="s">
        <v>32</v>
      </c>
      <c r="N885" s="67" t="s">
        <v>3401</v>
      </c>
      <c r="O885" s="67" t="s">
        <v>1355</v>
      </c>
      <c r="P885" s="67" t="s">
        <v>48</v>
      </c>
      <c r="Q885" s="67" t="s">
        <v>34</v>
      </c>
      <c r="R885" s="68">
        <v>473</v>
      </c>
      <c r="S885" s="68">
        <v>701.12</v>
      </c>
      <c r="T885" s="73">
        <f t="shared" si="40"/>
        <v>331629.76</v>
      </c>
      <c r="U885" s="68">
        <f t="shared" si="39"/>
        <v>371425.33120000007</v>
      </c>
      <c r="V885" s="67"/>
      <c r="W885" s="71">
        <v>2017</v>
      </c>
      <c r="X885" s="47"/>
    </row>
    <row r="886" spans="1:24" s="13" customFormat="1" ht="76.5" x14ac:dyDescent="0.25">
      <c r="A886" s="5" t="s">
        <v>3416</v>
      </c>
      <c r="B886" s="67" t="s">
        <v>779</v>
      </c>
      <c r="C886" s="67" t="s">
        <v>3051</v>
      </c>
      <c r="D886" s="67" t="s">
        <v>3052</v>
      </c>
      <c r="E886" s="67" t="s">
        <v>3053</v>
      </c>
      <c r="F886" s="67" t="s">
        <v>3054</v>
      </c>
      <c r="G886" s="67" t="s">
        <v>780</v>
      </c>
      <c r="H886" s="67">
        <v>0</v>
      </c>
      <c r="I886" s="67" t="s">
        <v>3034</v>
      </c>
      <c r="J886" s="67" t="s">
        <v>3076</v>
      </c>
      <c r="K886" s="76" t="s">
        <v>1434</v>
      </c>
      <c r="L886" s="67" t="s">
        <v>2956</v>
      </c>
      <c r="M886" s="67" t="s">
        <v>32</v>
      </c>
      <c r="N886" s="67" t="s">
        <v>3401</v>
      </c>
      <c r="O886" s="67" t="s">
        <v>1355</v>
      </c>
      <c r="P886" s="67" t="s">
        <v>48</v>
      </c>
      <c r="Q886" s="67" t="s">
        <v>34</v>
      </c>
      <c r="R886" s="68">
        <v>33</v>
      </c>
      <c r="S886" s="68">
        <v>334.88</v>
      </c>
      <c r="T886" s="73">
        <f t="shared" si="40"/>
        <v>11051.039999999999</v>
      </c>
      <c r="U886" s="68">
        <f t="shared" si="39"/>
        <v>12377.1648</v>
      </c>
      <c r="V886" s="67"/>
      <c r="W886" s="71">
        <v>2017</v>
      </c>
      <c r="X886" s="47"/>
    </row>
    <row r="887" spans="1:24" s="13" customFormat="1" ht="63.75" x14ac:dyDescent="0.25">
      <c r="A887" s="5" t="s">
        <v>3417</v>
      </c>
      <c r="B887" s="67" t="s">
        <v>779</v>
      </c>
      <c r="C887" s="67" t="s">
        <v>2385</v>
      </c>
      <c r="D887" s="67" t="s">
        <v>2386</v>
      </c>
      <c r="E887" s="67" t="s">
        <v>2387</v>
      </c>
      <c r="F887" s="67" t="s">
        <v>3418</v>
      </c>
      <c r="G887" s="67" t="s">
        <v>780</v>
      </c>
      <c r="H887" s="67">
        <v>0</v>
      </c>
      <c r="I887" s="67" t="s">
        <v>3034</v>
      </c>
      <c r="J887" s="67" t="s">
        <v>3076</v>
      </c>
      <c r="K887" s="76" t="s">
        <v>1434</v>
      </c>
      <c r="L887" s="67" t="s">
        <v>2956</v>
      </c>
      <c r="M887" s="67" t="s">
        <v>32</v>
      </c>
      <c r="N887" s="67" t="s">
        <v>3419</v>
      </c>
      <c r="O887" s="67" t="s">
        <v>1355</v>
      </c>
      <c r="P887" s="67">
        <v>796</v>
      </c>
      <c r="Q887" s="67" t="s">
        <v>3420</v>
      </c>
      <c r="R887" s="68">
        <v>31</v>
      </c>
      <c r="S887" s="68">
        <v>8928.57</v>
      </c>
      <c r="T887" s="73">
        <f>R887*S887</f>
        <v>276785.67</v>
      </c>
      <c r="U887" s="68">
        <v>310000</v>
      </c>
      <c r="V887" s="67"/>
      <c r="W887" s="71">
        <v>2017</v>
      </c>
      <c r="X887" s="47"/>
    </row>
    <row r="888" spans="1:24" s="13" customFormat="1" ht="63.75" x14ac:dyDescent="0.25">
      <c r="A888" s="4" t="s">
        <v>3430</v>
      </c>
      <c r="B888" s="67" t="s">
        <v>779</v>
      </c>
      <c r="C888" s="67" t="s">
        <v>3431</v>
      </c>
      <c r="D888" s="67" t="s">
        <v>2679</v>
      </c>
      <c r="E888" s="67" t="s">
        <v>3432</v>
      </c>
      <c r="F888" s="67" t="s">
        <v>3433</v>
      </c>
      <c r="G888" s="67" t="s">
        <v>780</v>
      </c>
      <c r="H888" s="67">
        <v>0</v>
      </c>
      <c r="I888" s="67" t="s">
        <v>3034</v>
      </c>
      <c r="J888" s="67" t="s">
        <v>3076</v>
      </c>
      <c r="K888" s="76" t="s">
        <v>1434</v>
      </c>
      <c r="L888" s="67" t="s">
        <v>2956</v>
      </c>
      <c r="M888" s="67" t="s">
        <v>32</v>
      </c>
      <c r="N888" s="67" t="s">
        <v>3029</v>
      </c>
      <c r="O888" s="67" t="s">
        <v>1355</v>
      </c>
      <c r="P888" s="67" t="s">
        <v>233</v>
      </c>
      <c r="Q888" s="67" t="s">
        <v>232</v>
      </c>
      <c r="R888" s="68">
        <v>1</v>
      </c>
      <c r="S888" s="73">
        <v>17000</v>
      </c>
      <c r="T888" s="73">
        <f>S888*R888</f>
        <v>17000</v>
      </c>
      <c r="U888" s="68">
        <f t="shared" ref="U888:U901" si="41">T888*1.12</f>
        <v>19040</v>
      </c>
      <c r="V888" s="70"/>
      <c r="W888" s="71">
        <v>2017</v>
      </c>
      <c r="X888" s="47"/>
    </row>
    <row r="889" spans="1:24" s="13" customFormat="1" ht="63.75" x14ac:dyDescent="0.25">
      <c r="A889" s="4" t="s">
        <v>3434</v>
      </c>
      <c r="B889" s="67" t="s">
        <v>779</v>
      </c>
      <c r="C889" s="67" t="s">
        <v>3435</v>
      </c>
      <c r="D889" s="67" t="s">
        <v>329</v>
      </c>
      <c r="E889" s="67" t="s">
        <v>3436</v>
      </c>
      <c r="F889" s="67" t="s">
        <v>3437</v>
      </c>
      <c r="G889" s="67" t="s">
        <v>780</v>
      </c>
      <c r="H889" s="67">
        <v>0</v>
      </c>
      <c r="I889" s="67" t="s">
        <v>3034</v>
      </c>
      <c r="J889" s="67" t="s">
        <v>3076</v>
      </c>
      <c r="K889" s="76" t="s">
        <v>1434</v>
      </c>
      <c r="L889" s="67" t="s">
        <v>2956</v>
      </c>
      <c r="M889" s="67" t="s">
        <v>32</v>
      </c>
      <c r="N889" s="67" t="s">
        <v>3029</v>
      </c>
      <c r="O889" s="67" t="s">
        <v>1355</v>
      </c>
      <c r="P889" s="67" t="s">
        <v>222</v>
      </c>
      <c r="Q889" s="68" t="s">
        <v>3438</v>
      </c>
      <c r="R889" s="68">
        <v>5</v>
      </c>
      <c r="S889" s="73">
        <v>3000</v>
      </c>
      <c r="T889" s="73">
        <f t="shared" ref="T889:T900" si="42">S889*R889</f>
        <v>15000</v>
      </c>
      <c r="U889" s="68">
        <f t="shared" si="41"/>
        <v>16800</v>
      </c>
      <c r="V889" s="67"/>
      <c r="W889" s="71">
        <v>2017</v>
      </c>
      <c r="X889" s="47"/>
    </row>
    <row r="890" spans="1:24" s="13" customFormat="1" ht="63.75" x14ac:dyDescent="0.25">
      <c r="A890" s="4" t="s">
        <v>3439</v>
      </c>
      <c r="B890" s="67" t="s">
        <v>779</v>
      </c>
      <c r="C890" s="67" t="s">
        <v>3440</v>
      </c>
      <c r="D890" s="67" t="s">
        <v>1488</v>
      </c>
      <c r="E890" s="67" t="s">
        <v>3441</v>
      </c>
      <c r="F890" s="67" t="s">
        <v>3442</v>
      </c>
      <c r="G890" s="67" t="s">
        <v>780</v>
      </c>
      <c r="H890" s="67">
        <v>0</v>
      </c>
      <c r="I890" s="67" t="s">
        <v>3034</v>
      </c>
      <c r="J890" s="67" t="s">
        <v>3076</v>
      </c>
      <c r="K890" s="76" t="s">
        <v>1434</v>
      </c>
      <c r="L890" s="67" t="s">
        <v>2956</v>
      </c>
      <c r="M890" s="67" t="s">
        <v>32</v>
      </c>
      <c r="N890" s="67" t="s">
        <v>3029</v>
      </c>
      <c r="O890" s="67" t="s">
        <v>1355</v>
      </c>
      <c r="P890" s="67" t="s">
        <v>233</v>
      </c>
      <c r="Q890" s="67" t="s">
        <v>232</v>
      </c>
      <c r="R890" s="68">
        <v>1</v>
      </c>
      <c r="S890" s="68">
        <v>2500</v>
      </c>
      <c r="T890" s="73">
        <f t="shared" si="42"/>
        <v>2500</v>
      </c>
      <c r="U890" s="68">
        <f t="shared" si="41"/>
        <v>2800.0000000000005</v>
      </c>
      <c r="V890" s="67"/>
      <c r="W890" s="71">
        <v>2017</v>
      </c>
      <c r="X890" s="47"/>
    </row>
    <row r="891" spans="1:24" s="13" customFormat="1" ht="63.75" x14ac:dyDescent="0.25">
      <c r="A891" s="4" t="s">
        <v>3443</v>
      </c>
      <c r="B891" s="67" t="s">
        <v>779</v>
      </c>
      <c r="C891" s="67" t="s">
        <v>3444</v>
      </c>
      <c r="D891" s="67" t="s">
        <v>1488</v>
      </c>
      <c r="E891" s="67" t="s">
        <v>3445</v>
      </c>
      <c r="F891" s="67" t="s">
        <v>3446</v>
      </c>
      <c r="G891" s="67" t="s">
        <v>780</v>
      </c>
      <c r="H891" s="67">
        <v>0</v>
      </c>
      <c r="I891" s="67" t="s">
        <v>3034</v>
      </c>
      <c r="J891" s="67" t="s">
        <v>3076</v>
      </c>
      <c r="K891" s="76" t="s">
        <v>1434</v>
      </c>
      <c r="L891" s="67" t="s">
        <v>2956</v>
      </c>
      <c r="M891" s="67" t="s">
        <v>32</v>
      </c>
      <c r="N891" s="67" t="s">
        <v>3029</v>
      </c>
      <c r="O891" s="67" t="s">
        <v>1355</v>
      </c>
      <c r="P891" s="67" t="s">
        <v>233</v>
      </c>
      <c r="Q891" s="67" t="s">
        <v>232</v>
      </c>
      <c r="R891" s="68">
        <v>1</v>
      </c>
      <c r="S891" s="68">
        <v>9000</v>
      </c>
      <c r="T891" s="73">
        <f t="shared" si="42"/>
        <v>9000</v>
      </c>
      <c r="U891" s="68">
        <f t="shared" si="41"/>
        <v>10080.000000000002</v>
      </c>
      <c r="V891" s="67"/>
      <c r="W891" s="71">
        <v>2017</v>
      </c>
      <c r="X891" s="47"/>
    </row>
    <row r="892" spans="1:24" s="13" customFormat="1" ht="63.75" x14ac:dyDescent="0.25">
      <c r="A892" s="4" t="s">
        <v>3447</v>
      </c>
      <c r="B892" s="67" t="s">
        <v>779</v>
      </c>
      <c r="C892" s="67" t="s">
        <v>3448</v>
      </c>
      <c r="D892" s="67" t="s">
        <v>3449</v>
      </c>
      <c r="E892" s="67" t="s">
        <v>3450</v>
      </c>
      <c r="F892" s="67" t="s">
        <v>3451</v>
      </c>
      <c r="G892" s="67" t="s">
        <v>780</v>
      </c>
      <c r="H892" s="67">
        <v>0</v>
      </c>
      <c r="I892" s="67" t="s">
        <v>3034</v>
      </c>
      <c r="J892" s="67" t="s">
        <v>3076</v>
      </c>
      <c r="K892" s="76" t="s">
        <v>1434</v>
      </c>
      <c r="L892" s="67" t="s">
        <v>2956</v>
      </c>
      <c r="M892" s="67" t="s">
        <v>32</v>
      </c>
      <c r="N892" s="67" t="s">
        <v>3029</v>
      </c>
      <c r="O892" s="67" t="s">
        <v>1355</v>
      </c>
      <c r="P892" s="67" t="s">
        <v>233</v>
      </c>
      <c r="Q892" s="67" t="s">
        <v>232</v>
      </c>
      <c r="R892" s="68">
        <v>2</v>
      </c>
      <c r="S892" s="68">
        <v>17000</v>
      </c>
      <c r="T892" s="73">
        <f t="shared" si="42"/>
        <v>34000</v>
      </c>
      <c r="U892" s="68">
        <f t="shared" si="41"/>
        <v>38080</v>
      </c>
      <c r="V892" s="67"/>
      <c r="W892" s="71">
        <v>2017</v>
      </c>
      <c r="X892" s="47"/>
    </row>
    <row r="893" spans="1:24" s="13" customFormat="1" ht="63.75" x14ac:dyDescent="0.25">
      <c r="A893" s="4" t="s">
        <v>3452</v>
      </c>
      <c r="B893" s="67" t="s">
        <v>779</v>
      </c>
      <c r="C893" s="67" t="s">
        <v>3453</v>
      </c>
      <c r="D893" s="67" t="s">
        <v>3449</v>
      </c>
      <c r="E893" s="67" t="s">
        <v>3454</v>
      </c>
      <c r="F893" s="67" t="s">
        <v>3455</v>
      </c>
      <c r="G893" s="67" t="s">
        <v>780</v>
      </c>
      <c r="H893" s="67">
        <v>0</v>
      </c>
      <c r="I893" s="67" t="s">
        <v>3034</v>
      </c>
      <c r="J893" s="67" t="s">
        <v>3076</v>
      </c>
      <c r="K893" s="76" t="s">
        <v>1434</v>
      </c>
      <c r="L893" s="67" t="s">
        <v>2956</v>
      </c>
      <c r="M893" s="67" t="s">
        <v>32</v>
      </c>
      <c r="N893" s="67" t="s">
        <v>3029</v>
      </c>
      <c r="O893" s="67" t="s">
        <v>1355</v>
      </c>
      <c r="P893" s="67" t="s">
        <v>233</v>
      </c>
      <c r="Q893" s="67" t="s">
        <v>232</v>
      </c>
      <c r="R893" s="68">
        <v>2</v>
      </c>
      <c r="S893" s="68">
        <v>13500</v>
      </c>
      <c r="T893" s="73">
        <f t="shared" si="42"/>
        <v>27000</v>
      </c>
      <c r="U893" s="68">
        <f t="shared" si="41"/>
        <v>30240.000000000004</v>
      </c>
      <c r="V893" s="67"/>
      <c r="W893" s="71">
        <v>2017</v>
      </c>
      <c r="X893" s="47"/>
    </row>
    <row r="894" spans="1:24" s="13" customFormat="1" ht="63.75" x14ac:dyDescent="0.25">
      <c r="A894" s="4" t="s">
        <v>3456</v>
      </c>
      <c r="B894" s="67" t="s">
        <v>779</v>
      </c>
      <c r="C894" s="67" t="s">
        <v>3457</v>
      </c>
      <c r="D894" s="67" t="s">
        <v>2695</v>
      </c>
      <c r="E894" s="67" t="s">
        <v>3458</v>
      </c>
      <c r="F894" s="67" t="s">
        <v>3459</v>
      </c>
      <c r="G894" s="67" t="s">
        <v>780</v>
      </c>
      <c r="H894" s="67">
        <v>0</v>
      </c>
      <c r="I894" s="67" t="s">
        <v>3034</v>
      </c>
      <c r="J894" s="67" t="s">
        <v>3076</v>
      </c>
      <c r="K894" s="76" t="s">
        <v>1434</v>
      </c>
      <c r="L894" s="67" t="s">
        <v>2956</v>
      </c>
      <c r="M894" s="67" t="s">
        <v>32</v>
      </c>
      <c r="N894" s="67" t="s">
        <v>3029</v>
      </c>
      <c r="O894" s="67" t="s">
        <v>1355</v>
      </c>
      <c r="P894" s="67" t="s">
        <v>233</v>
      </c>
      <c r="Q894" s="67" t="s">
        <v>232</v>
      </c>
      <c r="R894" s="68">
        <v>2</v>
      </c>
      <c r="S894" s="68">
        <v>16000</v>
      </c>
      <c r="T894" s="73">
        <f t="shared" si="42"/>
        <v>32000</v>
      </c>
      <c r="U894" s="68">
        <f t="shared" si="41"/>
        <v>35840</v>
      </c>
      <c r="V894" s="67"/>
      <c r="W894" s="71">
        <v>2017</v>
      </c>
      <c r="X894" s="47"/>
    </row>
    <row r="895" spans="1:24" s="13" customFormat="1" ht="63.75" x14ac:dyDescent="0.25">
      <c r="A895" s="4" t="s">
        <v>3460</v>
      </c>
      <c r="B895" s="67" t="s">
        <v>779</v>
      </c>
      <c r="C895" s="67" t="s">
        <v>3461</v>
      </c>
      <c r="D895" s="67" t="s">
        <v>3462</v>
      </c>
      <c r="E895" s="67" t="s">
        <v>3463</v>
      </c>
      <c r="F895" s="67" t="s">
        <v>3464</v>
      </c>
      <c r="G895" s="67" t="s">
        <v>780</v>
      </c>
      <c r="H895" s="67">
        <v>0</v>
      </c>
      <c r="I895" s="67" t="s">
        <v>3034</v>
      </c>
      <c r="J895" s="67" t="s">
        <v>3076</v>
      </c>
      <c r="K895" s="76" t="s">
        <v>1434</v>
      </c>
      <c r="L895" s="67" t="s">
        <v>2956</v>
      </c>
      <c r="M895" s="67" t="s">
        <v>32</v>
      </c>
      <c r="N895" s="67" t="s">
        <v>3029</v>
      </c>
      <c r="O895" s="67" t="s">
        <v>1355</v>
      </c>
      <c r="P895" s="67">
        <v>839</v>
      </c>
      <c r="Q895" s="67" t="s">
        <v>3465</v>
      </c>
      <c r="R895" s="68">
        <v>2</v>
      </c>
      <c r="S895" s="68">
        <v>7000</v>
      </c>
      <c r="T895" s="73">
        <f t="shared" si="42"/>
        <v>14000</v>
      </c>
      <c r="U895" s="68">
        <f t="shared" si="41"/>
        <v>15680.000000000002</v>
      </c>
      <c r="V895" s="67"/>
      <c r="W895" s="71">
        <v>2017</v>
      </c>
      <c r="X895" s="47"/>
    </row>
    <row r="896" spans="1:24" s="13" customFormat="1" ht="63.75" x14ac:dyDescent="0.25">
      <c r="A896" s="4" t="s">
        <v>3466</v>
      </c>
      <c r="B896" s="67" t="s">
        <v>779</v>
      </c>
      <c r="C896" s="67" t="s">
        <v>3467</v>
      </c>
      <c r="D896" s="67" t="s">
        <v>3462</v>
      </c>
      <c r="E896" s="67" t="s">
        <v>3468</v>
      </c>
      <c r="F896" s="67" t="s">
        <v>3469</v>
      </c>
      <c r="G896" s="67" t="s">
        <v>780</v>
      </c>
      <c r="H896" s="67">
        <v>0</v>
      </c>
      <c r="I896" s="67" t="s">
        <v>3034</v>
      </c>
      <c r="J896" s="67" t="s">
        <v>3076</v>
      </c>
      <c r="K896" s="76" t="s">
        <v>1434</v>
      </c>
      <c r="L896" s="67" t="s">
        <v>2956</v>
      </c>
      <c r="M896" s="67" t="s">
        <v>32</v>
      </c>
      <c r="N896" s="67" t="s">
        <v>3029</v>
      </c>
      <c r="O896" s="67" t="s">
        <v>1355</v>
      </c>
      <c r="P896" s="67">
        <v>839</v>
      </c>
      <c r="Q896" s="67" t="s">
        <v>3465</v>
      </c>
      <c r="R896" s="68">
        <v>2</v>
      </c>
      <c r="S896" s="68">
        <v>6000</v>
      </c>
      <c r="T896" s="73">
        <f t="shared" si="42"/>
        <v>12000</v>
      </c>
      <c r="U896" s="68">
        <f t="shared" si="41"/>
        <v>13440.000000000002</v>
      </c>
      <c r="V896" s="67"/>
      <c r="W896" s="71">
        <v>2017</v>
      </c>
      <c r="X896" s="47"/>
    </row>
    <row r="897" spans="1:24" s="13" customFormat="1" ht="63.75" x14ac:dyDescent="0.25">
      <c r="A897" s="4" t="s">
        <v>3470</v>
      </c>
      <c r="B897" s="67" t="s">
        <v>779</v>
      </c>
      <c r="C897" s="67" t="s">
        <v>3471</v>
      </c>
      <c r="D897" s="67" t="s">
        <v>2781</v>
      </c>
      <c r="E897" s="67" t="s">
        <v>3472</v>
      </c>
      <c r="F897" s="67" t="s">
        <v>3473</v>
      </c>
      <c r="G897" s="67" t="s">
        <v>780</v>
      </c>
      <c r="H897" s="67">
        <v>0</v>
      </c>
      <c r="I897" s="67" t="s">
        <v>3034</v>
      </c>
      <c r="J897" s="67" t="s">
        <v>3076</v>
      </c>
      <c r="K897" s="76" t="s">
        <v>1434</v>
      </c>
      <c r="L897" s="67" t="s">
        <v>2956</v>
      </c>
      <c r="M897" s="67" t="s">
        <v>32</v>
      </c>
      <c r="N897" s="67" t="s">
        <v>3029</v>
      </c>
      <c r="O897" s="67" t="s">
        <v>1355</v>
      </c>
      <c r="P897" s="67" t="s">
        <v>233</v>
      </c>
      <c r="Q897" s="67" t="s">
        <v>232</v>
      </c>
      <c r="R897" s="68">
        <v>2</v>
      </c>
      <c r="S897" s="68">
        <v>14000</v>
      </c>
      <c r="T897" s="73">
        <f t="shared" si="42"/>
        <v>28000</v>
      </c>
      <c r="U897" s="68">
        <f t="shared" si="41"/>
        <v>31360.000000000004</v>
      </c>
      <c r="V897" s="67"/>
      <c r="W897" s="71">
        <v>2017</v>
      </c>
      <c r="X897" s="47"/>
    </row>
    <row r="898" spans="1:24" s="13" customFormat="1" ht="63.75" x14ac:dyDescent="0.25">
      <c r="A898" s="4" t="s">
        <v>3474</v>
      </c>
      <c r="B898" s="67" t="s">
        <v>779</v>
      </c>
      <c r="C898" s="67" t="s">
        <v>3475</v>
      </c>
      <c r="D898" s="67" t="s">
        <v>3476</v>
      </c>
      <c r="E898" s="67" t="s">
        <v>3477</v>
      </c>
      <c r="F898" s="67" t="s">
        <v>3478</v>
      </c>
      <c r="G898" s="67" t="s">
        <v>780</v>
      </c>
      <c r="H898" s="67">
        <v>0</v>
      </c>
      <c r="I898" s="67" t="s">
        <v>3034</v>
      </c>
      <c r="J898" s="67" t="s">
        <v>3076</v>
      </c>
      <c r="K898" s="76" t="s">
        <v>1434</v>
      </c>
      <c r="L898" s="67" t="s">
        <v>2956</v>
      </c>
      <c r="M898" s="67" t="s">
        <v>32</v>
      </c>
      <c r="N898" s="67" t="s">
        <v>3029</v>
      </c>
      <c r="O898" s="67" t="s">
        <v>1355</v>
      </c>
      <c r="P898" s="67">
        <v>796</v>
      </c>
      <c r="Q898" s="68" t="s">
        <v>232</v>
      </c>
      <c r="R898" s="68">
        <v>1</v>
      </c>
      <c r="S898" s="68">
        <v>8027</v>
      </c>
      <c r="T898" s="73">
        <f t="shared" si="42"/>
        <v>8027</v>
      </c>
      <c r="U898" s="68">
        <f t="shared" si="41"/>
        <v>8990.2400000000016</v>
      </c>
      <c r="V898" s="67"/>
      <c r="W898" s="71">
        <v>2017</v>
      </c>
      <c r="X898" s="47"/>
    </row>
    <row r="899" spans="1:24" s="13" customFormat="1" ht="89.25" x14ac:dyDescent="0.25">
      <c r="A899" s="4" t="s">
        <v>3491</v>
      </c>
      <c r="B899" s="67" t="s">
        <v>779</v>
      </c>
      <c r="C899" s="67" t="s">
        <v>3492</v>
      </c>
      <c r="D899" s="67" t="s">
        <v>3368</v>
      </c>
      <c r="E899" s="67" t="s">
        <v>3493</v>
      </c>
      <c r="F899" s="67" t="s">
        <v>3494</v>
      </c>
      <c r="G899" s="67" t="s">
        <v>780</v>
      </c>
      <c r="H899" s="67">
        <v>0</v>
      </c>
      <c r="I899" s="67" t="s">
        <v>3034</v>
      </c>
      <c r="J899" s="67" t="s">
        <v>3076</v>
      </c>
      <c r="K899" s="76" t="s">
        <v>1434</v>
      </c>
      <c r="L899" s="67" t="s">
        <v>2956</v>
      </c>
      <c r="M899" s="67" t="s">
        <v>32</v>
      </c>
      <c r="N899" s="67" t="s">
        <v>3029</v>
      </c>
      <c r="O899" s="67" t="s">
        <v>1358</v>
      </c>
      <c r="P899" s="68">
        <v>796</v>
      </c>
      <c r="Q899" s="67" t="s">
        <v>232</v>
      </c>
      <c r="R899" s="68">
        <v>1</v>
      </c>
      <c r="S899" s="68">
        <v>38990</v>
      </c>
      <c r="T899" s="68">
        <f t="shared" si="42"/>
        <v>38990</v>
      </c>
      <c r="U899" s="68">
        <f t="shared" si="41"/>
        <v>43668.800000000003</v>
      </c>
      <c r="V899" s="68"/>
      <c r="W899" s="71">
        <v>2017</v>
      </c>
      <c r="X899" s="47"/>
    </row>
    <row r="900" spans="1:24" s="13" customFormat="1" ht="63.75" x14ac:dyDescent="0.25">
      <c r="A900" s="4" t="s">
        <v>3495</v>
      </c>
      <c r="B900" s="67" t="s">
        <v>779</v>
      </c>
      <c r="C900" s="67" t="s">
        <v>1179</v>
      </c>
      <c r="D900" s="67" t="s">
        <v>1180</v>
      </c>
      <c r="E900" s="67" t="s">
        <v>1181</v>
      </c>
      <c r="F900" s="67" t="s">
        <v>1858</v>
      </c>
      <c r="G900" s="67" t="s">
        <v>780</v>
      </c>
      <c r="H900" s="67">
        <v>0</v>
      </c>
      <c r="I900" s="67">
        <v>711000000</v>
      </c>
      <c r="J900" s="67" t="s">
        <v>3076</v>
      </c>
      <c r="K900" s="67" t="s">
        <v>1434</v>
      </c>
      <c r="L900" s="67" t="s">
        <v>3076</v>
      </c>
      <c r="M900" s="67" t="s">
        <v>32</v>
      </c>
      <c r="N900" s="67" t="s">
        <v>3509</v>
      </c>
      <c r="O900" s="67" t="s">
        <v>1358</v>
      </c>
      <c r="P900" s="8">
        <v>112</v>
      </c>
      <c r="Q900" s="69" t="s">
        <v>223</v>
      </c>
      <c r="R900" s="68">
        <v>4400</v>
      </c>
      <c r="S900" s="68">
        <v>131.5</v>
      </c>
      <c r="T900" s="68">
        <f t="shared" si="42"/>
        <v>578600</v>
      </c>
      <c r="U900" s="68">
        <f t="shared" si="41"/>
        <v>648032.00000000012</v>
      </c>
      <c r="V900" s="67"/>
      <c r="W900" s="71">
        <v>2017</v>
      </c>
      <c r="X900" s="47"/>
    </row>
    <row r="901" spans="1:24" s="13" customFormat="1" ht="63.75" x14ac:dyDescent="0.25">
      <c r="A901" s="5" t="s">
        <v>3496</v>
      </c>
      <c r="B901" s="67" t="s">
        <v>779</v>
      </c>
      <c r="C901" s="67" t="s">
        <v>1179</v>
      </c>
      <c r="D901" s="67" t="s">
        <v>1180</v>
      </c>
      <c r="E901" s="67" t="s">
        <v>1181</v>
      </c>
      <c r="F901" s="67" t="s">
        <v>3497</v>
      </c>
      <c r="G901" s="67" t="s">
        <v>780</v>
      </c>
      <c r="H901" s="67">
        <v>0</v>
      </c>
      <c r="I901" s="67">
        <v>710000000</v>
      </c>
      <c r="J901" s="67" t="s">
        <v>3076</v>
      </c>
      <c r="K901" s="67" t="s">
        <v>1434</v>
      </c>
      <c r="L901" s="67" t="s">
        <v>2956</v>
      </c>
      <c r="M901" s="67" t="s">
        <v>32</v>
      </c>
      <c r="N901" s="67" t="s">
        <v>3509</v>
      </c>
      <c r="O901" s="67" t="s">
        <v>1358</v>
      </c>
      <c r="P901" s="8">
        <v>112</v>
      </c>
      <c r="Q901" s="69" t="s">
        <v>223</v>
      </c>
      <c r="R901" s="68">
        <v>6660</v>
      </c>
      <c r="S901" s="68">
        <v>127.67</v>
      </c>
      <c r="T901" s="68">
        <v>0</v>
      </c>
      <c r="U901" s="68">
        <f t="shared" si="41"/>
        <v>0</v>
      </c>
      <c r="V901" s="67"/>
      <c r="W901" s="67">
        <v>2017</v>
      </c>
      <c r="X901" s="67" t="s">
        <v>3510</v>
      </c>
    </row>
    <row r="902" spans="1:24" s="13" customFormat="1" ht="63.75" x14ac:dyDescent="0.25">
      <c r="A902" s="5" t="s">
        <v>3498</v>
      </c>
      <c r="B902" s="67" t="s">
        <v>779</v>
      </c>
      <c r="C902" s="67" t="s">
        <v>1179</v>
      </c>
      <c r="D902" s="67" t="s">
        <v>1180</v>
      </c>
      <c r="E902" s="67" t="s">
        <v>1181</v>
      </c>
      <c r="F902" s="67" t="s">
        <v>3499</v>
      </c>
      <c r="G902" s="67" t="s">
        <v>780</v>
      </c>
      <c r="H902" s="67">
        <v>0</v>
      </c>
      <c r="I902" s="67" t="s">
        <v>3034</v>
      </c>
      <c r="J902" s="67" t="s">
        <v>3076</v>
      </c>
      <c r="K902" s="76" t="s">
        <v>1434</v>
      </c>
      <c r="L902" s="67" t="s">
        <v>2956</v>
      </c>
      <c r="M902" s="67" t="s">
        <v>32</v>
      </c>
      <c r="N902" s="67" t="s">
        <v>3509</v>
      </c>
      <c r="O902" s="67" t="s">
        <v>1358</v>
      </c>
      <c r="P902" s="8">
        <v>112</v>
      </c>
      <c r="Q902" s="69" t="s">
        <v>223</v>
      </c>
      <c r="R902" s="68">
        <v>6660</v>
      </c>
      <c r="S902" s="68">
        <v>131.5</v>
      </c>
      <c r="T902" s="68">
        <f t="shared" ref="T902" si="43">S902*R902</f>
        <v>875790</v>
      </c>
      <c r="U902" s="68">
        <f t="shared" ref="U902:U903" si="44">T902*1.12</f>
        <v>980884.8</v>
      </c>
      <c r="V902" s="68"/>
      <c r="W902" s="71">
        <v>2017</v>
      </c>
      <c r="X902" s="47"/>
    </row>
    <row r="903" spans="1:24" s="13" customFormat="1" ht="63.75" x14ac:dyDescent="0.25">
      <c r="A903" s="4" t="s">
        <v>3500</v>
      </c>
      <c r="B903" s="67" t="s">
        <v>779</v>
      </c>
      <c r="C903" s="67" t="s">
        <v>3015</v>
      </c>
      <c r="D903" s="67" t="s">
        <v>1180</v>
      </c>
      <c r="E903" s="67" t="s">
        <v>3016</v>
      </c>
      <c r="F903" s="67" t="s">
        <v>3501</v>
      </c>
      <c r="G903" s="67" t="s">
        <v>780</v>
      </c>
      <c r="H903" s="67">
        <v>0</v>
      </c>
      <c r="I903" s="67">
        <v>710000000</v>
      </c>
      <c r="J903" s="67" t="s">
        <v>3076</v>
      </c>
      <c r="K903" s="76" t="s">
        <v>1434</v>
      </c>
      <c r="L903" s="67" t="s">
        <v>2956</v>
      </c>
      <c r="M903" s="67" t="s">
        <v>32</v>
      </c>
      <c r="N903" s="67" t="s">
        <v>3509</v>
      </c>
      <c r="O903" s="67" t="s">
        <v>1358</v>
      </c>
      <c r="P903" s="8">
        <v>112</v>
      </c>
      <c r="Q903" s="69" t="s">
        <v>223</v>
      </c>
      <c r="R903" s="68">
        <v>1190</v>
      </c>
      <c r="S903" s="68">
        <v>138.38999999999999</v>
      </c>
      <c r="T903" s="68">
        <v>0</v>
      </c>
      <c r="U903" s="68">
        <f t="shared" si="44"/>
        <v>0</v>
      </c>
      <c r="V903" s="67"/>
      <c r="W903" s="71">
        <v>2017</v>
      </c>
      <c r="X903" s="69" t="s">
        <v>3511</v>
      </c>
    </row>
    <row r="904" spans="1:24" s="13" customFormat="1" ht="63.75" x14ac:dyDescent="0.25">
      <c r="A904" s="5" t="s">
        <v>3502</v>
      </c>
      <c r="B904" s="67" t="s">
        <v>779</v>
      </c>
      <c r="C904" s="67" t="s">
        <v>2368</v>
      </c>
      <c r="D904" s="67" t="s">
        <v>1180</v>
      </c>
      <c r="E904" s="67" t="s">
        <v>2369</v>
      </c>
      <c r="F904" s="67" t="s">
        <v>3503</v>
      </c>
      <c r="G904" s="67" t="s">
        <v>780</v>
      </c>
      <c r="H904" s="67">
        <v>0</v>
      </c>
      <c r="I904" s="67" t="s">
        <v>3034</v>
      </c>
      <c r="J904" s="67" t="s">
        <v>3076</v>
      </c>
      <c r="K904" s="76" t="s">
        <v>1434</v>
      </c>
      <c r="L904" s="67" t="s">
        <v>2956</v>
      </c>
      <c r="M904" s="67" t="s">
        <v>32</v>
      </c>
      <c r="N904" s="67" t="s">
        <v>3509</v>
      </c>
      <c r="O904" s="67" t="s">
        <v>1358</v>
      </c>
      <c r="P904" s="8">
        <v>112</v>
      </c>
      <c r="Q904" s="69" t="s">
        <v>223</v>
      </c>
      <c r="R904" s="68">
        <v>1190</v>
      </c>
      <c r="S904" s="68">
        <v>143.31</v>
      </c>
      <c r="T904" s="68">
        <f t="shared" ref="T904:T908" si="45">S904*R904</f>
        <v>170538.9</v>
      </c>
      <c r="U904" s="68">
        <f t="shared" ref="U904:U908" si="46">T904*1.12</f>
        <v>191003.568</v>
      </c>
      <c r="V904" s="67"/>
      <c r="W904" s="71">
        <v>2017</v>
      </c>
      <c r="X904" s="47"/>
    </row>
    <row r="905" spans="1:24" s="13" customFormat="1" ht="63.75" x14ac:dyDescent="0.25">
      <c r="A905" s="5" t="s">
        <v>3504</v>
      </c>
      <c r="B905" s="67" t="s">
        <v>779</v>
      </c>
      <c r="C905" s="67" t="s">
        <v>2376</v>
      </c>
      <c r="D905" s="67" t="s">
        <v>2377</v>
      </c>
      <c r="E905" s="67" t="s">
        <v>2378</v>
      </c>
      <c r="F905" s="67" t="s">
        <v>3508</v>
      </c>
      <c r="G905" s="67" t="s">
        <v>780</v>
      </c>
      <c r="H905" s="67">
        <v>0</v>
      </c>
      <c r="I905" s="67">
        <v>710000000</v>
      </c>
      <c r="J905" s="67" t="s">
        <v>3076</v>
      </c>
      <c r="K905" s="67" t="s">
        <v>1434</v>
      </c>
      <c r="L905" s="67" t="s">
        <v>2956</v>
      </c>
      <c r="M905" s="67" t="s">
        <v>32</v>
      </c>
      <c r="N905" s="67" t="s">
        <v>3509</v>
      </c>
      <c r="O905" s="67" t="s">
        <v>1358</v>
      </c>
      <c r="P905" s="8">
        <v>112</v>
      </c>
      <c r="Q905" s="69" t="s">
        <v>223</v>
      </c>
      <c r="R905" s="68">
        <v>7000</v>
      </c>
      <c r="S905" s="68">
        <v>116.07</v>
      </c>
      <c r="T905" s="68">
        <v>0</v>
      </c>
      <c r="U905" s="68">
        <f t="shared" si="46"/>
        <v>0</v>
      </c>
      <c r="V905" s="67"/>
      <c r="W905" s="67">
        <v>2017</v>
      </c>
      <c r="X905" s="67" t="s">
        <v>3512</v>
      </c>
    </row>
    <row r="906" spans="1:24" s="13" customFormat="1" ht="63.75" x14ac:dyDescent="0.25">
      <c r="A906" s="5" t="s">
        <v>3505</v>
      </c>
      <c r="B906" s="67" t="s">
        <v>779</v>
      </c>
      <c r="C906" s="67" t="s">
        <v>2376</v>
      </c>
      <c r="D906" s="67" t="s">
        <v>2377</v>
      </c>
      <c r="E906" s="67" t="s">
        <v>2378</v>
      </c>
      <c r="F906" s="67" t="s">
        <v>3508</v>
      </c>
      <c r="G906" s="67" t="s">
        <v>780</v>
      </c>
      <c r="H906" s="67">
        <v>0</v>
      </c>
      <c r="I906" s="67" t="s">
        <v>3034</v>
      </c>
      <c r="J906" s="67" t="s">
        <v>3076</v>
      </c>
      <c r="K906" s="76" t="s">
        <v>1434</v>
      </c>
      <c r="L906" s="67" t="s">
        <v>2956</v>
      </c>
      <c r="M906" s="67" t="s">
        <v>32</v>
      </c>
      <c r="N906" s="67" t="s">
        <v>3509</v>
      </c>
      <c r="O906" s="67" t="s">
        <v>1358</v>
      </c>
      <c r="P906" s="8">
        <v>112</v>
      </c>
      <c r="Q906" s="69" t="s">
        <v>223</v>
      </c>
      <c r="R906" s="68">
        <v>7651</v>
      </c>
      <c r="S906" s="68">
        <v>127.87</v>
      </c>
      <c r="T906" s="68">
        <f t="shared" si="45"/>
        <v>978333.37</v>
      </c>
      <c r="U906" s="68">
        <f t="shared" si="46"/>
        <v>1095733.3744000001</v>
      </c>
      <c r="V906" s="67"/>
      <c r="W906" s="71">
        <v>2017</v>
      </c>
      <c r="X906" s="47"/>
    </row>
    <row r="907" spans="1:24" s="13" customFormat="1" ht="63.75" x14ac:dyDescent="0.25">
      <c r="A907" s="5" t="s">
        <v>3506</v>
      </c>
      <c r="B907" s="67" t="s">
        <v>779</v>
      </c>
      <c r="C907" s="67" t="s">
        <v>2376</v>
      </c>
      <c r="D907" s="67" t="s">
        <v>2377</v>
      </c>
      <c r="E907" s="67" t="s">
        <v>2378</v>
      </c>
      <c r="F907" s="67" t="s">
        <v>3513</v>
      </c>
      <c r="G907" s="67" t="s">
        <v>780</v>
      </c>
      <c r="H907" s="67">
        <v>0</v>
      </c>
      <c r="I907" s="67">
        <v>710000000</v>
      </c>
      <c r="J907" s="67" t="s">
        <v>3076</v>
      </c>
      <c r="K907" s="67" t="s">
        <v>1434</v>
      </c>
      <c r="L907" s="67" t="s">
        <v>2956</v>
      </c>
      <c r="M907" s="67" t="s">
        <v>32</v>
      </c>
      <c r="N907" s="67" t="s">
        <v>3509</v>
      </c>
      <c r="O907" s="67" t="s">
        <v>1358</v>
      </c>
      <c r="P907" s="8">
        <v>112</v>
      </c>
      <c r="Q907" s="69" t="s">
        <v>223</v>
      </c>
      <c r="R907" s="68">
        <v>2343</v>
      </c>
      <c r="S907" s="68">
        <v>123.21</v>
      </c>
      <c r="T907" s="68">
        <v>0</v>
      </c>
      <c r="U907" s="68">
        <f t="shared" si="46"/>
        <v>0</v>
      </c>
      <c r="V907" s="68"/>
      <c r="W907" s="67">
        <v>2017</v>
      </c>
      <c r="X907" s="67" t="s">
        <v>3515</v>
      </c>
    </row>
    <row r="908" spans="1:24" s="13" customFormat="1" ht="63.75" x14ac:dyDescent="0.25">
      <c r="A908" s="5" t="s">
        <v>3507</v>
      </c>
      <c r="B908" s="67" t="s">
        <v>779</v>
      </c>
      <c r="C908" s="67" t="s">
        <v>2376</v>
      </c>
      <c r="D908" s="67" t="s">
        <v>2377</v>
      </c>
      <c r="E908" s="67" t="s">
        <v>2378</v>
      </c>
      <c r="F908" s="67" t="s">
        <v>3514</v>
      </c>
      <c r="G908" s="67" t="s">
        <v>780</v>
      </c>
      <c r="H908" s="67">
        <v>0</v>
      </c>
      <c r="I908" s="67" t="s">
        <v>3034</v>
      </c>
      <c r="J908" s="67" t="s">
        <v>3076</v>
      </c>
      <c r="K908" s="76" t="s">
        <v>1434</v>
      </c>
      <c r="L908" s="67" t="s">
        <v>2956</v>
      </c>
      <c r="M908" s="67" t="s">
        <v>32</v>
      </c>
      <c r="N908" s="67" t="s">
        <v>3509</v>
      </c>
      <c r="O908" s="67" t="s">
        <v>1358</v>
      </c>
      <c r="P908" s="8">
        <v>112</v>
      </c>
      <c r="Q908" s="69" t="s">
        <v>223</v>
      </c>
      <c r="R908" s="68">
        <v>1774</v>
      </c>
      <c r="S908" s="68">
        <v>127.87</v>
      </c>
      <c r="T908" s="68">
        <f t="shared" si="45"/>
        <v>226841.38</v>
      </c>
      <c r="U908" s="68">
        <f t="shared" si="46"/>
        <v>254062.34560000003</v>
      </c>
      <c r="V908" s="68"/>
      <c r="W908" s="71">
        <v>2017</v>
      </c>
      <c r="X908" s="47"/>
    </row>
    <row r="909" spans="1:24" s="13" customFormat="1" ht="51" x14ac:dyDescent="0.25">
      <c r="A909" s="80" t="s">
        <v>3531</v>
      </c>
      <c r="B909" s="81" t="s">
        <v>779</v>
      </c>
      <c r="C909" s="81" t="s">
        <v>3532</v>
      </c>
      <c r="D909" s="81" t="s">
        <v>3533</v>
      </c>
      <c r="E909" s="81" t="s">
        <v>3534</v>
      </c>
      <c r="F909" s="81" t="s">
        <v>3535</v>
      </c>
      <c r="G909" s="81" t="s">
        <v>780</v>
      </c>
      <c r="H909" s="81">
        <v>0</v>
      </c>
      <c r="I909" s="81">
        <v>710000000</v>
      </c>
      <c r="J909" s="81" t="s">
        <v>3076</v>
      </c>
      <c r="K909" s="81" t="s">
        <v>3536</v>
      </c>
      <c r="L909" s="81" t="s">
        <v>3076</v>
      </c>
      <c r="M909" s="81" t="s">
        <v>32</v>
      </c>
      <c r="N909" s="81" t="s">
        <v>3060</v>
      </c>
      <c r="O909" s="81" t="s">
        <v>1355</v>
      </c>
      <c r="P909" s="81">
        <v>796</v>
      </c>
      <c r="Q909" s="81" t="s">
        <v>232</v>
      </c>
      <c r="R909" s="83">
        <v>1</v>
      </c>
      <c r="S909" s="83">
        <v>4000</v>
      </c>
      <c r="T909" s="83">
        <f>S909*R909</f>
        <v>4000</v>
      </c>
      <c r="U909" s="83">
        <f>T909*1.12</f>
        <v>4480</v>
      </c>
      <c r="V909" s="81"/>
      <c r="W909" s="81">
        <v>2017</v>
      </c>
      <c r="X909" s="81"/>
    </row>
    <row r="910" spans="1:24" s="13" customFormat="1" ht="51" x14ac:dyDescent="0.25">
      <c r="A910" s="80" t="s">
        <v>3537</v>
      </c>
      <c r="B910" s="81" t="s">
        <v>779</v>
      </c>
      <c r="C910" s="81" t="s">
        <v>3538</v>
      </c>
      <c r="D910" s="81" t="s">
        <v>3165</v>
      </c>
      <c r="E910" s="81" t="s">
        <v>3539</v>
      </c>
      <c r="F910" s="81" t="s">
        <v>3540</v>
      </c>
      <c r="G910" s="81" t="s">
        <v>780</v>
      </c>
      <c r="H910" s="81">
        <v>0</v>
      </c>
      <c r="I910" s="81" t="s">
        <v>3034</v>
      </c>
      <c r="J910" s="81" t="s">
        <v>3076</v>
      </c>
      <c r="K910" s="81" t="s">
        <v>3536</v>
      </c>
      <c r="L910" s="81" t="s">
        <v>3076</v>
      </c>
      <c r="M910" s="81" t="s">
        <v>32</v>
      </c>
      <c r="N910" s="81" t="s">
        <v>3060</v>
      </c>
      <c r="O910" s="81" t="s">
        <v>1355</v>
      </c>
      <c r="P910" s="81">
        <v>796</v>
      </c>
      <c r="Q910" s="81" t="s">
        <v>232</v>
      </c>
      <c r="R910" s="83">
        <v>1</v>
      </c>
      <c r="S910" s="83">
        <v>3000</v>
      </c>
      <c r="T910" s="84">
        <f t="shared" ref="T910" si="47">S910*R910</f>
        <v>3000</v>
      </c>
      <c r="U910" s="83">
        <f t="shared" ref="U910" si="48">T910*1.12</f>
        <v>3360.0000000000005</v>
      </c>
      <c r="V910" s="83"/>
      <c r="W910" s="78">
        <v>2017</v>
      </c>
      <c r="X910" s="79"/>
    </row>
    <row r="911" spans="1:24" s="13" customFormat="1" ht="51" x14ac:dyDescent="0.25">
      <c r="A911" s="80" t="s">
        <v>3541</v>
      </c>
      <c r="B911" s="81" t="s">
        <v>779</v>
      </c>
      <c r="C911" s="81" t="s">
        <v>3542</v>
      </c>
      <c r="D911" s="81" t="s">
        <v>3543</v>
      </c>
      <c r="E911" s="81" t="s">
        <v>3544</v>
      </c>
      <c r="F911" s="81" t="s">
        <v>3545</v>
      </c>
      <c r="G911" s="81" t="s">
        <v>780</v>
      </c>
      <c r="H911" s="81">
        <v>0</v>
      </c>
      <c r="I911" s="81">
        <v>710000000</v>
      </c>
      <c r="J911" s="81" t="s">
        <v>3076</v>
      </c>
      <c r="K911" s="81" t="s">
        <v>3536</v>
      </c>
      <c r="L911" s="81" t="s">
        <v>3076</v>
      </c>
      <c r="M911" s="81" t="s">
        <v>32</v>
      </c>
      <c r="N911" s="81" t="s">
        <v>3060</v>
      </c>
      <c r="O911" s="81" t="s">
        <v>1355</v>
      </c>
      <c r="P911" s="81">
        <v>796</v>
      </c>
      <c r="Q911" s="81" t="s">
        <v>232</v>
      </c>
      <c r="R911" s="83">
        <v>1</v>
      </c>
      <c r="S911" s="83">
        <v>8000</v>
      </c>
      <c r="T911" s="84">
        <f>S911</f>
        <v>8000</v>
      </c>
      <c r="U911" s="83">
        <f>T911*1.12</f>
        <v>8960</v>
      </c>
      <c r="V911" s="81"/>
      <c r="W911" s="78">
        <v>2017</v>
      </c>
      <c r="X911" s="79"/>
    </row>
    <row r="912" spans="1:24" s="13" customFormat="1" ht="51" x14ac:dyDescent="0.25">
      <c r="A912" s="80" t="s">
        <v>3546</v>
      </c>
      <c r="B912" s="81" t="s">
        <v>779</v>
      </c>
      <c r="C912" s="81" t="s">
        <v>3547</v>
      </c>
      <c r="D912" s="81" t="s">
        <v>3548</v>
      </c>
      <c r="E912" s="81" t="s">
        <v>3549</v>
      </c>
      <c r="F912" s="81" t="s">
        <v>3550</v>
      </c>
      <c r="G912" s="81" t="s">
        <v>780</v>
      </c>
      <c r="H912" s="81">
        <v>0</v>
      </c>
      <c r="I912" s="81" t="s">
        <v>3034</v>
      </c>
      <c r="J912" s="81" t="s">
        <v>3076</v>
      </c>
      <c r="K912" s="81" t="s">
        <v>3536</v>
      </c>
      <c r="L912" s="81" t="s">
        <v>3076</v>
      </c>
      <c r="M912" s="81" t="s">
        <v>32</v>
      </c>
      <c r="N912" s="81" t="s">
        <v>3060</v>
      </c>
      <c r="O912" s="81" t="s">
        <v>1355</v>
      </c>
      <c r="P912" s="81">
        <v>796</v>
      </c>
      <c r="Q912" s="81" t="s">
        <v>232</v>
      </c>
      <c r="R912" s="83">
        <v>1</v>
      </c>
      <c r="S912" s="83">
        <v>5000</v>
      </c>
      <c r="T912" s="84">
        <f t="shared" ref="T912" si="49">S912*R912</f>
        <v>5000</v>
      </c>
      <c r="U912" s="83">
        <f t="shared" ref="U912" si="50">T912*1.12</f>
        <v>5600.0000000000009</v>
      </c>
      <c r="V912" s="81"/>
      <c r="W912" s="78">
        <v>2017</v>
      </c>
      <c r="X912" s="79"/>
    </row>
    <row r="913" spans="1:24" s="13" customFormat="1" ht="51" x14ac:dyDescent="0.25">
      <c r="A913" s="80" t="s">
        <v>3551</v>
      </c>
      <c r="B913" s="81" t="s">
        <v>779</v>
      </c>
      <c r="C913" s="81" t="s">
        <v>3552</v>
      </c>
      <c r="D913" s="81" t="s">
        <v>3449</v>
      </c>
      <c r="E913" s="81" t="s">
        <v>3553</v>
      </c>
      <c r="F913" s="81" t="s">
        <v>3554</v>
      </c>
      <c r="G913" s="81" t="s">
        <v>780</v>
      </c>
      <c r="H913" s="81">
        <v>0</v>
      </c>
      <c r="I913" s="81">
        <v>710000000</v>
      </c>
      <c r="J913" s="81" t="s">
        <v>3076</v>
      </c>
      <c r="K913" s="81" t="s">
        <v>3536</v>
      </c>
      <c r="L913" s="81" t="s">
        <v>3076</v>
      </c>
      <c r="M913" s="81" t="s">
        <v>32</v>
      </c>
      <c r="N913" s="81" t="s">
        <v>3060</v>
      </c>
      <c r="O913" s="81" t="s">
        <v>1355</v>
      </c>
      <c r="P913" s="81">
        <v>796</v>
      </c>
      <c r="Q913" s="81" t="s">
        <v>232</v>
      </c>
      <c r="R913" s="83">
        <v>1</v>
      </c>
      <c r="S913" s="83">
        <v>17000</v>
      </c>
      <c r="T913" s="83">
        <f>S913</f>
        <v>17000</v>
      </c>
      <c r="U913" s="83">
        <f>T913*1.12</f>
        <v>19040</v>
      </c>
      <c r="V913" s="81"/>
      <c r="W913" s="81">
        <v>2017</v>
      </c>
      <c r="X913" s="81"/>
    </row>
    <row r="914" spans="1:24" s="13" customFormat="1" ht="51" x14ac:dyDescent="0.25">
      <c r="A914" s="80" t="s">
        <v>3555</v>
      </c>
      <c r="B914" s="81" t="s">
        <v>779</v>
      </c>
      <c r="C914" s="81" t="s">
        <v>3461</v>
      </c>
      <c r="D914" s="81" t="s">
        <v>3462</v>
      </c>
      <c r="E914" s="81" t="s">
        <v>3463</v>
      </c>
      <c r="F914" s="81" t="s">
        <v>3556</v>
      </c>
      <c r="G914" s="81" t="s">
        <v>780</v>
      </c>
      <c r="H914" s="81">
        <v>0</v>
      </c>
      <c r="I914" s="81" t="s">
        <v>3034</v>
      </c>
      <c r="J914" s="81" t="s">
        <v>3076</v>
      </c>
      <c r="K914" s="81" t="s">
        <v>3536</v>
      </c>
      <c r="L914" s="81" t="s">
        <v>3076</v>
      </c>
      <c r="M914" s="81" t="s">
        <v>32</v>
      </c>
      <c r="N914" s="81" t="s">
        <v>3060</v>
      </c>
      <c r="O914" s="81" t="s">
        <v>1355</v>
      </c>
      <c r="P914" s="81">
        <v>839</v>
      </c>
      <c r="Q914" s="81" t="s">
        <v>790</v>
      </c>
      <c r="R914" s="83">
        <v>1</v>
      </c>
      <c r="S914" s="83">
        <v>10000</v>
      </c>
      <c r="T914" s="84">
        <f t="shared" ref="T914" si="51">S914*R914</f>
        <v>10000</v>
      </c>
      <c r="U914" s="83">
        <f t="shared" ref="U914:U972" si="52">T914*1.12</f>
        <v>11200.000000000002</v>
      </c>
      <c r="V914" s="81"/>
      <c r="W914" s="78">
        <v>2017</v>
      </c>
      <c r="X914" s="79"/>
    </row>
    <row r="915" spans="1:24" s="13" customFormat="1" ht="51" x14ac:dyDescent="0.25">
      <c r="A915" s="80" t="s">
        <v>3557</v>
      </c>
      <c r="B915" s="81" t="s">
        <v>779</v>
      </c>
      <c r="C915" s="81" t="s">
        <v>3471</v>
      </c>
      <c r="D915" s="81" t="s">
        <v>2781</v>
      </c>
      <c r="E915" s="81" t="s">
        <v>3472</v>
      </c>
      <c r="F915" s="81" t="s">
        <v>3558</v>
      </c>
      <c r="G915" s="81" t="s">
        <v>780</v>
      </c>
      <c r="H915" s="81">
        <v>0</v>
      </c>
      <c r="I915" s="81">
        <v>710000000</v>
      </c>
      <c r="J915" s="81" t="s">
        <v>3076</v>
      </c>
      <c r="K915" s="81" t="s">
        <v>3536</v>
      </c>
      <c r="L915" s="81" t="s">
        <v>3076</v>
      </c>
      <c r="M915" s="81" t="s">
        <v>32</v>
      </c>
      <c r="N915" s="81" t="s">
        <v>3060</v>
      </c>
      <c r="O915" s="81" t="s">
        <v>1355</v>
      </c>
      <c r="P915" s="81">
        <v>796</v>
      </c>
      <c r="Q915" s="81" t="s">
        <v>232</v>
      </c>
      <c r="R915" s="83">
        <v>1</v>
      </c>
      <c r="S915" s="83">
        <v>15000</v>
      </c>
      <c r="T915" s="83">
        <f t="shared" ref="T915:T920" si="53">S915</f>
        <v>15000</v>
      </c>
      <c r="U915" s="83">
        <f t="shared" si="52"/>
        <v>16800</v>
      </c>
      <c r="V915" s="83"/>
      <c r="W915" s="81">
        <v>2017</v>
      </c>
      <c r="X915" s="81"/>
    </row>
    <row r="916" spans="1:24" s="13" customFormat="1" ht="51" x14ac:dyDescent="0.25">
      <c r="A916" s="80" t="s">
        <v>3559</v>
      </c>
      <c r="B916" s="81" t="s">
        <v>779</v>
      </c>
      <c r="C916" s="81" t="s">
        <v>3560</v>
      </c>
      <c r="D916" s="81" t="s">
        <v>2743</v>
      </c>
      <c r="E916" s="81" t="s">
        <v>3561</v>
      </c>
      <c r="F916" s="81" t="s">
        <v>3562</v>
      </c>
      <c r="G916" s="81" t="s">
        <v>780</v>
      </c>
      <c r="H916" s="81">
        <v>0</v>
      </c>
      <c r="I916" s="81">
        <v>710000000</v>
      </c>
      <c r="J916" s="81" t="s">
        <v>3076</v>
      </c>
      <c r="K916" s="81" t="s">
        <v>3536</v>
      </c>
      <c r="L916" s="81" t="s">
        <v>3076</v>
      </c>
      <c r="M916" s="81" t="s">
        <v>32</v>
      </c>
      <c r="N916" s="81" t="s">
        <v>3060</v>
      </c>
      <c r="O916" s="81" t="s">
        <v>1355</v>
      </c>
      <c r="P916" s="81">
        <v>839</v>
      </c>
      <c r="Q916" s="81" t="s">
        <v>790</v>
      </c>
      <c r="R916" s="83">
        <v>1</v>
      </c>
      <c r="S916" s="83">
        <v>25000</v>
      </c>
      <c r="T916" s="83">
        <f t="shared" si="53"/>
        <v>25000</v>
      </c>
      <c r="U916" s="83">
        <f t="shared" si="52"/>
        <v>28000.000000000004</v>
      </c>
      <c r="V916" s="83"/>
      <c r="W916" s="81">
        <v>2017</v>
      </c>
      <c r="X916" s="81"/>
    </row>
    <row r="917" spans="1:24" s="13" customFormat="1" ht="51" x14ac:dyDescent="0.25">
      <c r="A917" s="80" t="s">
        <v>3563</v>
      </c>
      <c r="B917" s="81" t="s">
        <v>779</v>
      </c>
      <c r="C917" s="81" t="s">
        <v>3564</v>
      </c>
      <c r="D917" s="81" t="s">
        <v>3565</v>
      </c>
      <c r="E917" s="81" t="s">
        <v>3566</v>
      </c>
      <c r="F917" s="81" t="s">
        <v>3567</v>
      </c>
      <c r="G917" s="81" t="s">
        <v>780</v>
      </c>
      <c r="H917" s="81">
        <v>0</v>
      </c>
      <c r="I917" s="81">
        <v>710000000</v>
      </c>
      <c r="J917" s="81" t="s">
        <v>3076</v>
      </c>
      <c r="K917" s="81" t="s">
        <v>3536</v>
      </c>
      <c r="L917" s="81" t="s">
        <v>3076</v>
      </c>
      <c r="M917" s="81" t="s">
        <v>32</v>
      </c>
      <c r="N917" s="81" t="s">
        <v>3060</v>
      </c>
      <c r="O917" s="81" t="s">
        <v>1355</v>
      </c>
      <c r="P917" s="81">
        <v>796</v>
      </c>
      <c r="Q917" s="81" t="s">
        <v>232</v>
      </c>
      <c r="R917" s="83">
        <v>1</v>
      </c>
      <c r="S917" s="83">
        <v>4000</v>
      </c>
      <c r="T917" s="83">
        <f t="shared" si="53"/>
        <v>4000</v>
      </c>
      <c r="U917" s="83">
        <f t="shared" si="52"/>
        <v>4480</v>
      </c>
      <c r="V917" s="83"/>
      <c r="W917" s="81">
        <v>2017</v>
      </c>
      <c r="X917" s="81"/>
    </row>
    <row r="918" spans="1:24" s="13" customFormat="1" ht="51" x14ac:dyDescent="0.25">
      <c r="A918" s="80" t="s">
        <v>3568</v>
      </c>
      <c r="B918" s="81" t="s">
        <v>779</v>
      </c>
      <c r="C918" s="81" t="s">
        <v>3569</v>
      </c>
      <c r="D918" s="81" t="s">
        <v>523</v>
      </c>
      <c r="E918" s="81" t="s">
        <v>3570</v>
      </c>
      <c r="F918" s="81" t="s">
        <v>3571</v>
      </c>
      <c r="G918" s="81" t="s">
        <v>780</v>
      </c>
      <c r="H918" s="81">
        <v>0</v>
      </c>
      <c r="I918" s="81">
        <v>710000000</v>
      </c>
      <c r="J918" s="81" t="s">
        <v>3076</v>
      </c>
      <c r="K918" s="81" t="s">
        <v>3536</v>
      </c>
      <c r="L918" s="81" t="s">
        <v>3076</v>
      </c>
      <c r="M918" s="81" t="s">
        <v>32</v>
      </c>
      <c r="N918" s="81" t="s">
        <v>3060</v>
      </c>
      <c r="O918" s="81" t="s">
        <v>1355</v>
      </c>
      <c r="P918" s="81">
        <v>796</v>
      </c>
      <c r="Q918" s="81" t="s">
        <v>232</v>
      </c>
      <c r="R918" s="83">
        <v>1</v>
      </c>
      <c r="S918" s="83">
        <v>4000</v>
      </c>
      <c r="T918" s="83">
        <f t="shared" si="53"/>
        <v>4000</v>
      </c>
      <c r="U918" s="83">
        <f t="shared" si="52"/>
        <v>4480</v>
      </c>
      <c r="V918" s="83"/>
      <c r="W918" s="81">
        <v>2017</v>
      </c>
      <c r="X918" s="81"/>
    </row>
    <row r="919" spans="1:24" s="13" customFormat="1" ht="76.5" x14ac:dyDescent="0.25">
      <c r="A919" s="80" t="s">
        <v>3572</v>
      </c>
      <c r="B919" s="81" t="s">
        <v>779</v>
      </c>
      <c r="C919" s="81" t="s">
        <v>3573</v>
      </c>
      <c r="D919" s="81" t="s">
        <v>3574</v>
      </c>
      <c r="E919" s="81" t="s">
        <v>3575</v>
      </c>
      <c r="F919" s="81" t="s">
        <v>3576</v>
      </c>
      <c r="G919" s="81" t="s">
        <v>780</v>
      </c>
      <c r="H919" s="81">
        <v>0</v>
      </c>
      <c r="I919" s="81">
        <v>710000000</v>
      </c>
      <c r="J919" s="81" t="s">
        <v>3076</v>
      </c>
      <c r="K919" s="81" t="s">
        <v>3536</v>
      </c>
      <c r="L919" s="81" t="s">
        <v>3076</v>
      </c>
      <c r="M919" s="81" t="s">
        <v>32</v>
      </c>
      <c r="N919" s="81" t="s">
        <v>3060</v>
      </c>
      <c r="O919" s="81" t="s">
        <v>1355</v>
      </c>
      <c r="P919" s="81">
        <v>796</v>
      </c>
      <c r="Q919" s="81" t="s">
        <v>232</v>
      </c>
      <c r="R919" s="83">
        <v>1</v>
      </c>
      <c r="S919" s="83">
        <v>50000</v>
      </c>
      <c r="T919" s="83">
        <f t="shared" si="53"/>
        <v>50000</v>
      </c>
      <c r="U919" s="83">
        <f t="shared" si="52"/>
        <v>56000.000000000007</v>
      </c>
      <c r="V919" s="83"/>
      <c r="W919" s="81">
        <v>2017</v>
      </c>
      <c r="X919" s="81"/>
    </row>
    <row r="920" spans="1:24" s="13" customFormat="1" ht="51" x14ac:dyDescent="0.25">
      <c r="A920" s="80" t="s">
        <v>3577</v>
      </c>
      <c r="B920" s="81" t="s">
        <v>779</v>
      </c>
      <c r="C920" s="81" t="s">
        <v>3578</v>
      </c>
      <c r="D920" s="81" t="s">
        <v>3579</v>
      </c>
      <c r="E920" s="81" t="s">
        <v>3580</v>
      </c>
      <c r="F920" s="81" t="s">
        <v>3581</v>
      </c>
      <c r="G920" s="81" t="s">
        <v>780</v>
      </c>
      <c r="H920" s="81">
        <v>0</v>
      </c>
      <c r="I920" s="81">
        <v>710000000</v>
      </c>
      <c r="J920" s="81" t="s">
        <v>3076</v>
      </c>
      <c r="K920" s="81" t="s">
        <v>3536</v>
      </c>
      <c r="L920" s="81" t="s">
        <v>3076</v>
      </c>
      <c r="M920" s="81" t="s">
        <v>32</v>
      </c>
      <c r="N920" s="81" t="s">
        <v>3060</v>
      </c>
      <c r="O920" s="81" t="s">
        <v>1355</v>
      </c>
      <c r="P920" s="81">
        <v>796</v>
      </c>
      <c r="Q920" s="81" t="s">
        <v>232</v>
      </c>
      <c r="R920" s="83">
        <v>1</v>
      </c>
      <c r="S920" s="83">
        <v>20000</v>
      </c>
      <c r="T920" s="83">
        <f t="shared" si="53"/>
        <v>20000</v>
      </c>
      <c r="U920" s="83">
        <f t="shared" si="52"/>
        <v>22400.000000000004</v>
      </c>
      <c r="V920" s="83"/>
      <c r="W920" s="81">
        <v>2017</v>
      </c>
      <c r="X920" s="81"/>
    </row>
    <row r="921" spans="1:24" s="13" customFormat="1" ht="51" x14ac:dyDescent="0.25">
      <c r="A921" s="80" t="s">
        <v>3582</v>
      </c>
      <c r="B921" s="81" t="s">
        <v>779</v>
      </c>
      <c r="C921" s="81" t="s">
        <v>3583</v>
      </c>
      <c r="D921" s="81" t="s">
        <v>1487</v>
      </c>
      <c r="E921" s="81" t="s">
        <v>3584</v>
      </c>
      <c r="F921" s="81" t="s">
        <v>3585</v>
      </c>
      <c r="G921" s="81" t="s">
        <v>780</v>
      </c>
      <c r="H921" s="81">
        <v>0</v>
      </c>
      <c r="I921" s="81">
        <v>710000000</v>
      </c>
      <c r="J921" s="81" t="s">
        <v>3076</v>
      </c>
      <c r="K921" s="81" t="s">
        <v>3536</v>
      </c>
      <c r="L921" s="81" t="s">
        <v>3076</v>
      </c>
      <c r="M921" s="81" t="s">
        <v>32</v>
      </c>
      <c r="N921" s="81" t="s">
        <v>3060</v>
      </c>
      <c r="O921" s="81" t="s">
        <v>1355</v>
      </c>
      <c r="P921" s="81">
        <v>796</v>
      </c>
      <c r="Q921" s="81" t="s">
        <v>232</v>
      </c>
      <c r="R921" s="83">
        <v>1</v>
      </c>
      <c r="S921" s="83">
        <v>7000</v>
      </c>
      <c r="T921" s="83">
        <f t="shared" ref="T921:T972" si="54">S921*R921</f>
        <v>7000</v>
      </c>
      <c r="U921" s="83">
        <f t="shared" si="52"/>
        <v>7840.0000000000009</v>
      </c>
      <c r="V921" s="83"/>
      <c r="W921" s="81">
        <v>2017</v>
      </c>
      <c r="X921" s="81"/>
    </row>
    <row r="922" spans="1:24" s="13" customFormat="1" ht="51" x14ac:dyDescent="0.25">
      <c r="A922" s="80" t="s">
        <v>3586</v>
      </c>
      <c r="B922" s="81" t="s">
        <v>779</v>
      </c>
      <c r="C922" s="81" t="s">
        <v>3587</v>
      </c>
      <c r="D922" s="81" t="s">
        <v>496</v>
      </c>
      <c r="E922" s="81" t="s">
        <v>3588</v>
      </c>
      <c r="F922" s="81" t="s">
        <v>3589</v>
      </c>
      <c r="G922" s="81" t="s">
        <v>780</v>
      </c>
      <c r="H922" s="81">
        <v>0</v>
      </c>
      <c r="I922" s="81">
        <v>710000000</v>
      </c>
      <c r="J922" s="81" t="s">
        <v>3076</v>
      </c>
      <c r="K922" s="81" t="s">
        <v>3536</v>
      </c>
      <c r="L922" s="81" t="s">
        <v>3076</v>
      </c>
      <c r="M922" s="81" t="s">
        <v>32</v>
      </c>
      <c r="N922" s="81" t="s">
        <v>3060</v>
      </c>
      <c r="O922" s="81" t="s">
        <v>1355</v>
      </c>
      <c r="P922" s="81">
        <v>796</v>
      </c>
      <c r="Q922" s="81" t="s">
        <v>232</v>
      </c>
      <c r="R922" s="83">
        <v>1</v>
      </c>
      <c r="S922" s="83">
        <v>5000</v>
      </c>
      <c r="T922" s="83">
        <f t="shared" si="54"/>
        <v>5000</v>
      </c>
      <c r="U922" s="83">
        <f t="shared" si="52"/>
        <v>5600.0000000000009</v>
      </c>
      <c r="V922" s="83"/>
      <c r="W922" s="81">
        <v>2017</v>
      </c>
      <c r="X922" s="81"/>
    </row>
    <row r="923" spans="1:24" s="13" customFormat="1" ht="51" x14ac:dyDescent="0.25">
      <c r="A923" s="80" t="s">
        <v>3590</v>
      </c>
      <c r="B923" s="81" t="s">
        <v>779</v>
      </c>
      <c r="C923" s="81" t="s">
        <v>3591</v>
      </c>
      <c r="D923" s="81" t="s">
        <v>2695</v>
      </c>
      <c r="E923" s="81" t="s">
        <v>3592</v>
      </c>
      <c r="F923" s="81" t="s">
        <v>3593</v>
      </c>
      <c r="G923" s="81" t="s">
        <v>780</v>
      </c>
      <c r="H923" s="81">
        <v>0</v>
      </c>
      <c r="I923" s="81">
        <v>710000000</v>
      </c>
      <c r="J923" s="81" t="s">
        <v>3076</v>
      </c>
      <c r="K923" s="81" t="s">
        <v>3536</v>
      </c>
      <c r="L923" s="81" t="s">
        <v>3076</v>
      </c>
      <c r="M923" s="81" t="s">
        <v>32</v>
      </c>
      <c r="N923" s="81" t="s">
        <v>3060</v>
      </c>
      <c r="O923" s="81" t="s">
        <v>1355</v>
      </c>
      <c r="P923" s="81">
        <v>796</v>
      </c>
      <c r="Q923" s="81" t="s">
        <v>232</v>
      </c>
      <c r="R923" s="83">
        <v>1</v>
      </c>
      <c r="S923" s="83">
        <v>6000</v>
      </c>
      <c r="T923" s="83">
        <f t="shared" si="54"/>
        <v>6000</v>
      </c>
      <c r="U923" s="83">
        <f t="shared" si="52"/>
        <v>6720.0000000000009</v>
      </c>
      <c r="V923" s="83"/>
      <c r="W923" s="81">
        <v>2017</v>
      </c>
      <c r="X923" s="81"/>
    </row>
    <row r="924" spans="1:24" s="13" customFormat="1" ht="51" x14ac:dyDescent="0.25">
      <c r="A924" s="80" t="s">
        <v>3594</v>
      </c>
      <c r="B924" s="81" t="s">
        <v>779</v>
      </c>
      <c r="C924" s="81" t="s">
        <v>3595</v>
      </c>
      <c r="D924" s="81" t="s">
        <v>3596</v>
      </c>
      <c r="E924" s="81" t="s">
        <v>3597</v>
      </c>
      <c r="F924" s="81" t="s">
        <v>3598</v>
      </c>
      <c r="G924" s="81" t="s">
        <v>780</v>
      </c>
      <c r="H924" s="81">
        <v>0</v>
      </c>
      <c r="I924" s="81">
        <v>710000000</v>
      </c>
      <c r="J924" s="81" t="s">
        <v>3076</v>
      </c>
      <c r="K924" s="81" t="s">
        <v>3536</v>
      </c>
      <c r="L924" s="81" t="s">
        <v>3076</v>
      </c>
      <c r="M924" s="81" t="s">
        <v>32</v>
      </c>
      <c r="N924" s="81" t="s">
        <v>3060</v>
      </c>
      <c r="O924" s="81" t="s">
        <v>1355</v>
      </c>
      <c r="P924" s="81">
        <v>796</v>
      </c>
      <c r="Q924" s="81" t="s">
        <v>232</v>
      </c>
      <c r="R924" s="83">
        <v>3</v>
      </c>
      <c r="S924" s="83">
        <v>6000</v>
      </c>
      <c r="T924" s="83">
        <f t="shared" si="54"/>
        <v>18000</v>
      </c>
      <c r="U924" s="83">
        <f t="shared" si="52"/>
        <v>20160.000000000004</v>
      </c>
      <c r="V924" s="83"/>
      <c r="W924" s="81">
        <v>2017</v>
      </c>
      <c r="X924" s="81"/>
    </row>
    <row r="925" spans="1:24" s="13" customFormat="1" ht="51" x14ac:dyDescent="0.25">
      <c r="A925" s="80" t="s">
        <v>3599</v>
      </c>
      <c r="B925" s="81" t="s">
        <v>779</v>
      </c>
      <c r="C925" s="81" t="s">
        <v>3600</v>
      </c>
      <c r="D925" s="81" t="s">
        <v>3242</v>
      </c>
      <c r="E925" s="81" t="s">
        <v>3601</v>
      </c>
      <c r="F925" s="81" t="s">
        <v>3602</v>
      </c>
      <c r="G925" s="81" t="s">
        <v>780</v>
      </c>
      <c r="H925" s="81">
        <v>0</v>
      </c>
      <c r="I925" s="81" t="s">
        <v>3034</v>
      </c>
      <c r="J925" s="81" t="s">
        <v>3076</v>
      </c>
      <c r="K925" s="81" t="s">
        <v>3536</v>
      </c>
      <c r="L925" s="81" t="s">
        <v>3076</v>
      </c>
      <c r="M925" s="81" t="s">
        <v>32</v>
      </c>
      <c r="N925" s="81" t="s">
        <v>3060</v>
      </c>
      <c r="O925" s="81" t="s">
        <v>1355</v>
      </c>
      <c r="P925" s="81">
        <v>796</v>
      </c>
      <c r="Q925" s="81" t="s">
        <v>232</v>
      </c>
      <c r="R925" s="83">
        <v>2</v>
      </c>
      <c r="S925" s="83">
        <v>25000</v>
      </c>
      <c r="T925" s="83">
        <f t="shared" si="54"/>
        <v>50000</v>
      </c>
      <c r="U925" s="83">
        <f t="shared" si="52"/>
        <v>56000.000000000007</v>
      </c>
      <c r="V925" s="83"/>
      <c r="W925" s="81">
        <v>2017</v>
      </c>
      <c r="X925" s="81"/>
    </row>
    <row r="926" spans="1:24" s="13" customFormat="1" ht="51" x14ac:dyDescent="0.25">
      <c r="A926" s="80" t="s">
        <v>3603</v>
      </c>
      <c r="B926" s="81" t="s">
        <v>779</v>
      </c>
      <c r="C926" s="81" t="s">
        <v>3604</v>
      </c>
      <c r="D926" s="81" t="s">
        <v>3605</v>
      </c>
      <c r="E926" s="81" t="s">
        <v>3606</v>
      </c>
      <c r="F926" s="81" t="s">
        <v>3607</v>
      </c>
      <c r="G926" s="81" t="s">
        <v>780</v>
      </c>
      <c r="H926" s="81">
        <v>0</v>
      </c>
      <c r="I926" s="81">
        <v>710000000</v>
      </c>
      <c r="J926" s="81" t="s">
        <v>3076</v>
      </c>
      <c r="K926" s="81" t="s">
        <v>3536</v>
      </c>
      <c r="L926" s="81" t="s">
        <v>3076</v>
      </c>
      <c r="M926" s="81" t="s">
        <v>32</v>
      </c>
      <c r="N926" s="81" t="s">
        <v>3060</v>
      </c>
      <c r="O926" s="81" t="s">
        <v>1355</v>
      </c>
      <c r="P926" s="81">
        <v>796</v>
      </c>
      <c r="Q926" s="81" t="s">
        <v>232</v>
      </c>
      <c r="R926" s="83">
        <v>2</v>
      </c>
      <c r="S926" s="83">
        <v>7000</v>
      </c>
      <c r="T926" s="83">
        <f t="shared" si="54"/>
        <v>14000</v>
      </c>
      <c r="U926" s="83">
        <f t="shared" si="52"/>
        <v>15680.000000000002</v>
      </c>
      <c r="V926" s="83"/>
      <c r="W926" s="81">
        <v>2017</v>
      </c>
      <c r="X926" s="81"/>
    </row>
    <row r="927" spans="1:24" s="13" customFormat="1" ht="51" x14ac:dyDescent="0.25">
      <c r="A927" s="80" t="s">
        <v>3608</v>
      </c>
      <c r="B927" s="81" t="s">
        <v>779</v>
      </c>
      <c r="C927" s="81" t="s">
        <v>3609</v>
      </c>
      <c r="D927" s="81" t="s">
        <v>3565</v>
      </c>
      <c r="E927" s="81" t="s">
        <v>3610</v>
      </c>
      <c r="F927" s="81" t="s">
        <v>3611</v>
      </c>
      <c r="G927" s="81" t="s">
        <v>780</v>
      </c>
      <c r="H927" s="81">
        <v>0</v>
      </c>
      <c r="I927" s="81" t="s">
        <v>3034</v>
      </c>
      <c r="J927" s="81" t="s">
        <v>3076</v>
      </c>
      <c r="K927" s="81" t="s">
        <v>3536</v>
      </c>
      <c r="L927" s="81" t="s">
        <v>3076</v>
      </c>
      <c r="M927" s="81" t="s">
        <v>32</v>
      </c>
      <c r="N927" s="81" t="s">
        <v>3060</v>
      </c>
      <c r="O927" s="81" t="s">
        <v>1355</v>
      </c>
      <c r="P927" s="81">
        <v>796</v>
      </c>
      <c r="Q927" s="81" t="s">
        <v>232</v>
      </c>
      <c r="R927" s="83">
        <v>2</v>
      </c>
      <c r="S927" s="83">
        <v>4000</v>
      </c>
      <c r="T927" s="83">
        <f t="shared" si="54"/>
        <v>8000</v>
      </c>
      <c r="U927" s="83">
        <f t="shared" si="52"/>
        <v>8960</v>
      </c>
      <c r="V927" s="83"/>
      <c r="W927" s="81">
        <v>2017</v>
      </c>
      <c r="X927" s="81"/>
    </row>
    <row r="928" spans="1:24" s="13" customFormat="1" ht="51" x14ac:dyDescent="0.25">
      <c r="A928" s="80" t="s">
        <v>3612</v>
      </c>
      <c r="B928" s="81" t="s">
        <v>779</v>
      </c>
      <c r="C928" s="81" t="s">
        <v>3613</v>
      </c>
      <c r="D928" s="81" t="s">
        <v>2684</v>
      </c>
      <c r="E928" s="81" t="s">
        <v>3614</v>
      </c>
      <c r="F928" s="81" t="s">
        <v>3615</v>
      </c>
      <c r="G928" s="81" t="s">
        <v>780</v>
      </c>
      <c r="H928" s="81">
        <v>0</v>
      </c>
      <c r="I928" s="81">
        <v>710000000</v>
      </c>
      <c r="J928" s="81" t="s">
        <v>3076</v>
      </c>
      <c r="K928" s="81" t="s">
        <v>3536</v>
      </c>
      <c r="L928" s="81" t="s">
        <v>3076</v>
      </c>
      <c r="M928" s="81" t="s">
        <v>32</v>
      </c>
      <c r="N928" s="81" t="s">
        <v>3060</v>
      </c>
      <c r="O928" s="81" t="s">
        <v>1355</v>
      </c>
      <c r="P928" s="81">
        <v>796</v>
      </c>
      <c r="Q928" s="81" t="s">
        <v>232</v>
      </c>
      <c r="R928" s="83">
        <v>2</v>
      </c>
      <c r="S928" s="83">
        <v>13000</v>
      </c>
      <c r="T928" s="83">
        <f t="shared" si="54"/>
        <v>26000</v>
      </c>
      <c r="U928" s="83">
        <f t="shared" si="52"/>
        <v>29120.000000000004</v>
      </c>
      <c r="V928" s="83"/>
      <c r="W928" s="81">
        <v>2017</v>
      </c>
      <c r="X928" s="81"/>
    </row>
    <row r="929" spans="1:24" s="13" customFormat="1" ht="51" x14ac:dyDescent="0.25">
      <c r="A929" s="80" t="s">
        <v>3616</v>
      </c>
      <c r="B929" s="81" t="s">
        <v>779</v>
      </c>
      <c r="C929" s="81" t="s">
        <v>3617</v>
      </c>
      <c r="D929" s="81" t="s">
        <v>2743</v>
      </c>
      <c r="E929" s="81" t="s">
        <v>3618</v>
      </c>
      <c r="F929" s="81" t="s">
        <v>3619</v>
      </c>
      <c r="G929" s="81" t="s">
        <v>780</v>
      </c>
      <c r="H929" s="81">
        <v>0</v>
      </c>
      <c r="I929" s="81" t="s">
        <v>3034</v>
      </c>
      <c r="J929" s="81" t="s">
        <v>3076</v>
      </c>
      <c r="K929" s="81" t="s">
        <v>3536</v>
      </c>
      <c r="L929" s="81" t="s">
        <v>3076</v>
      </c>
      <c r="M929" s="81" t="s">
        <v>32</v>
      </c>
      <c r="N929" s="81" t="s">
        <v>3060</v>
      </c>
      <c r="O929" s="81" t="s">
        <v>1355</v>
      </c>
      <c r="P929" s="81">
        <v>839</v>
      </c>
      <c r="Q929" s="81" t="s">
        <v>790</v>
      </c>
      <c r="R929" s="83">
        <v>1</v>
      </c>
      <c r="S929" s="83">
        <v>20000</v>
      </c>
      <c r="T929" s="83">
        <f t="shared" si="54"/>
        <v>20000</v>
      </c>
      <c r="U929" s="83">
        <f t="shared" si="52"/>
        <v>22400.000000000004</v>
      </c>
      <c r="V929" s="83"/>
      <c r="W929" s="81">
        <v>2017</v>
      </c>
      <c r="X929" s="81"/>
    </row>
    <row r="930" spans="1:24" s="13" customFormat="1" ht="51" x14ac:dyDescent="0.25">
      <c r="A930" s="80" t="s">
        <v>3620</v>
      </c>
      <c r="B930" s="81" t="s">
        <v>779</v>
      </c>
      <c r="C930" s="81" t="s">
        <v>3621</v>
      </c>
      <c r="D930" s="81" t="s">
        <v>1488</v>
      </c>
      <c r="E930" s="81" t="s">
        <v>3622</v>
      </c>
      <c r="F930" s="81" t="s">
        <v>3623</v>
      </c>
      <c r="G930" s="81" t="s">
        <v>780</v>
      </c>
      <c r="H930" s="81">
        <v>0</v>
      </c>
      <c r="I930" s="81">
        <v>710000000</v>
      </c>
      <c r="J930" s="81" t="s">
        <v>3076</v>
      </c>
      <c r="K930" s="81" t="s">
        <v>3536</v>
      </c>
      <c r="L930" s="81" t="s">
        <v>3076</v>
      </c>
      <c r="M930" s="81" t="s">
        <v>32</v>
      </c>
      <c r="N930" s="81" t="s">
        <v>3060</v>
      </c>
      <c r="O930" s="81" t="s">
        <v>1355</v>
      </c>
      <c r="P930" s="81">
        <v>796</v>
      </c>
      <c r="Q930" s="81" t="s">
        <v>232</v>
      </c>
      <c r="R930" s="83">
        <v>1</v>
      </c>
      <c r="S930" s="83">
        <v>3000</v>
      </c>
      <c r="T930" s="83">
        <f t="shared" si="54"/>
        <v>3000</v>
      </c>
      <c r="U930" s="83">
        <f t="shared" si="52"/>
        <v>3360.0000000000005</v>
      </c>
      <c r="V930" s="83"/>
      <c r="W930" s="81">
        <v>2017</v>
      </c>
      <c r="X930" s="81"/>
    </row>
    <row r="931" spans="1:24" s="13" customFormat="1" ht="51" x14ac:dyDescent="0.25">
      <c r="A931" s="80" t="s">
        <v>3624</v>
      </c>
      <c r="B931" s="81" t="s">
        <v>779</v>
      </c>
      <c r="C931" s="81" t="s">
        <v>3625</v>
      </c>
      <c r="D931" s="81" t="s">
        <v>1488</v>
      </c>
      <c r="E931" s="81" t="s">
        <v>3626</v>
      </c>
      <c r="F931" s="81" t="s">
        <v>3627</v>
      </c>
      <c r="G931" s="81" t="s">
        <v>780</v>
      </c>
      <c r="H931" s="81">
        <v>0</v>
      </c>
      <c r="I931" s="81" t="s">
        <v>3034</v>
      </c>
      <c r="J931" s="81" t="s">
        <v>3076</v>
      </c>
      <c r="K931" s="81" t="s">
        <v>3536</v>
      </c>
      <c r="L931" s="81" t="s">
        <v>3076</v>
      </c>
      <c r="M931" s="81" t="s">
        <v>32</v>
      </c>
      <c r="N931" s="81" t="s">
        <v>3060</v>
      </c>
      <c r="O931" s="81" t="s">
        <v>1355</v>
      </c>
      <c r="P931" s="81">
        <v>796</v>
      </c>
      <c r="Q931" s="81" t="s">
        <v>232</v>
      </c>
      <c r="R931" s="83">
        <v>1</v>
      </c>
      <c r="S931" s="83">
        <v>3000</v>
      </c>
      <c r="T931" s="83">
        <f t="shared" si="54"/>
        <v>3000</v>
      </c>
      <c r="U931" s="83">
        <f t="shared" si="52"/>
        <v>3360.0000000000005</v>
      </c>
      <c r="V931" s="83"/>
      <c r="W931" s="81">
        <v>2017</v>
      </c>
      <c r="X931" s="81"/>
    </row>
    <row r="932" spans="1:24" s="13" customFormat="1" ht="51" x14ac:dyDescent="0.25">
      <c r="A932" s="80" t="s">
        <v>3628</v>
      </c>
      <c r="B932" s="81" t="s">
        <v>779</v>
      </c>
      <c r="C932" s="81" t="s">
        <v>3629</v>
      </c>
      <c r="D932" s="81" t="s">
        <v>3630</v>
      </c>
      <c r="E932" s="81" t="s">
        <v>3631</v>
      </c>
      <c r="F932" s="81" t="s">
        <v>3632</v>
      </c>
      <c r="G932" s="81" t="s">
        <v>780</v>
      </c>
      <c r="H932" s="81">
        <v>0</v>
      </c>
      <c r="I932" s="81">
        <v>710000000</v>
      </c>
      <c r="J932" s="81" t="s">
        <v>3076</v>
      </c>
      <c r="K932" s="81" t="s">
        <v>3536</v>
      </c>
      <c r="L932" s="81" t="s">
        <v>3076</v>
      </c>
      <c r="M932" s="81" t="s">
        <v>32</v>
      </c>
      <c r="N932" s="81" t="s">
        <v>3060</v>
      </c>
      <c r="O932" s="81" t="s">
        <v>1355</v>
      </c>
      <c r="P932" s="81">
        <v>796</v>
      </c>
      <c r="Q932" s="81" t="s">
        <v>232</v>
      </c>
      <c r="R932" s="83">
        <v>1</v>
      </c>
      <c r="S932" s="83">
        <v>6000</v>
      </c>
      <c r="T932" s="83">
        <f t="shared" si="54"/>
        <v>6000</v>
      </c>
      <c r="U932" s="83">
        <f t="shared" si="52"/>
        <v>6720.0000000000009</v>
      </c>
      <c r="V932" s="83"/>
      <c r="W932" s="81">
        <v>2017</v>
      </c>
      <c r="X932" s="81"/>
    </row>
    <row r="933" spans="1:24" s="13" customFormat="1" ht="51" x14ac:dyDescent="0.25">
      <c r="A933" s="80" t="s">
        <v>3633</v>
      </c>
      <c r="B933" s="81" t="s">
        <v>779</v>
      </c>
      <c r="C933" s="81" t="s">
        <v>3634</v>
      </c>
      <c r="D933" s="81" t="s">
        <v>3057</v>
      </c>
      <c r="E933" s="81" t="s">
        <v>3635</v>
      </c>
      <c r="F933" s="81" t="s">
        <v>3636</v>
      </c>
      <c r="G933" s="81" t="s">
        <v>780</v>
      </c>
      <c r="H933" s="81">
        <v>0</v>
      </c>
      <c r="I933" s="81" t="s">
        <v>3034</v>
      </c>
      <c r="J933" s="81" t="s">
        <v>3076</v>
      </c>
      <c r="K933" s="81" t="s">
        <v>3536</v>
      </c>
      <c r="L933" s="81" t="s">
        <v>3076</v>
      </c>
      <c r="M933" s="81" t="s">
        <v>32</v>
      </c>
      <c r="N933" s="81" t="s">
        <v>3060</v>
      </c>
      <c r="O933" s="81" t="s">
        <v>1355</v>
      </c>
      <c r="P933" s="81">
        <v>796</v>
      </c>
      <c r="Q933" s="81" t="s">
        <v>232</v>
      </c>
      <c r="R933" s="83">
        <v>4</v>
      </c>
      <c r="S933" s="83">
        <v>20000</v>
      </c>
      <c r="T933" s="83">
        <f t="shared" si="54"/>
        <v>80000</v>
      </c>
      <c r="U933" s="83">
        <f t="shared" si="52"/>
        <v>89600.000000000015</v>
      </c>
      <c r="V933" s="83"/>
      <c r="W933" s="81">
        <v>2017</v>
      </c>
      <c r="X933" s="81"/>
    </row>
    <row r="934" spans="1:24" s="13" customFormat="1" ht="51" x14ac:dyDescent="0.25">
      <c r="A934" s="80" t="s">
        <v>3637</v>
      </c>
      <c r="B934" s="81" t="s">
        <v>779</v>
      </c>
      <c r="C934" s="81" t="s">
        <v>3638</v>
      </c>
      <c r="D934" s="81" t="s">
        <v>329</v>
      </c>
      <c r="E934" s="81" t="s">
        <v>3639</v>
      </c>
      <c r="F934" s="81" t="s">
        <v>3640</v>
      </c>
      <c r="G934" s="81" t="s">
        <v>780</v>
      </c>
      <c r="H934" s="81">
        <v>0</v>
      </c>
      <c r="I934" s="81">
        <v>710000000</v>
      </c>
      <c r="J934" s="81" t="s">
        <v>3076</v>
      </c>
      <c r="K934" s="81" t="s">
        <v>3536</v>
      </c>
      <c r="L934" s="81" t="s">
        <v>3076</v>
      </c>
      <c r="M934" s="81" t="s">
        <v>32</v>
      </c>
      <c r="N934" s="81" t="s">
        <v>3060</v>
      </c>
      <c r="O934" s="81" t="s">
        <v>1355</v>
      </c>
      <c r="P934" s="81">
        <v>112</v>
      </c>
      <c r="Q934" s="81" t="s">
        <v>223</v>
      </c>
      <c r="R934" s="83">
        <v>6</v>
      </c>
      <c r="S934" s="83">
        <v>2000</v>
      </c>
      <c r="T934" s="83">
        <f t="shared" si="54"/>
        <v>12000</v>
      </c>
      <c r="U934" s="83">
        <f t="shared" si="52"/>
        <v>13440.000000000002</v>
      </c>
      <c r="V934" s="83"/>
      <c r="W934" s="81">
        <v>2017</v>
      </c>
      <c r="X934" s="81"/>
    </row>
    <row r="935" spans="1:24" s="13" customFormat="1" ht="51" x14ac:dyDescent="0.25">
      <c r="A935" s="80" t="s">
        <v>3641</v>
      </c>
      <c r="B935" s="81" t="s">
        <v>779</v>
      </c>
      <c r="C935" s="81" t="s">
        <v>3642</v>
      </c>
      <c r="D935" s="81" t="s">
        <v>329</v>
      </c>
      <c r="E935" s="81" t="s">
        <v>3643</v>
      </c>
      <c r="F935" s="81" t="s">
        <v>3644</v>
      </c>
      <c r="G935" s="81" t="s">
        <v>780</v>
      </c>
      <c r="H935" s="81">
        <v>0</v>
      </c>
      <c r="I935" s="81" t="s">
        <v>3034</v>
      </c>
      <c r="J935" s="81" t="s">
        <v>3076</v>
      </c>
      <c r="K935" s="81" t="s">
        <v>3536</v>
      </c>
      <c r="L935" s="81" t="s">
        <v>3076</v>
      </c>
      <c r="M935" s="81" t="s">
        <v>32</v>
      </c>
      <c r="N935" s="81" t="s">
        <v>3060</v>
      </c>
      <c r="O935" s="81" t="s">
        <v>1355</v>
      </c>
      <c r="P935" s="81">
        <v>112</v>
      </c>
      <c r="Q935" s="81" t="s">
        <v>223</v>
      </c>
      <c r="R935" s="83">
        <v>4</v>
      </c>
      <c r="S935" s="83">
        <v>3700</v>
      </c>
      <c r="T935" s="83">
        <f t="shared" si="54"/>
        <v>14800</v>
      </c>
      <c r="U935" s="83">
        <f t="shared" si="52"/>
        <v>16576</v>
      </c>
      <c r="V935" s="83"/>
      <c r="W935" s="81">
        <v>2017</v>
      </c>
      <c r="X935" s="81"/>
    </row>
    <row r="936" spans="1:24" s="13" customFormat="1" ht="51" x14ac:dyDescent="0.25">
      <c r="A936" s="80" t="s">
        <v>3645</v>
      </c>
      <c r="B936" s="81" t="s">
        <v>779</v>
      </c>
      <c r="C936" s="81" t="s">
        <v>3646</v>
      </c>
      <c r="D936" s="81" t="s">
        <v>1488</v>
      </c>
      <c r="E936" s="81" t="s">
        <v>3647</v>
      </c>
      <c r="F936" s="81" t="s">
        <v>3648</v>
      </c>
      <c r="G936" s="81" t="s">
        <v>780</v>
      </c>
      <c r="H936" s="81">
        <v>0</v>
      </c>
      <c r="I936" s="81">
        <v>710000000</v>
      </c>
      <c r="J936" s="81" t="s">
        <v>3076</v>
      </c>
      <c r="K936" s="81" t="s">
        <v>3536</v>
      </c>
      <c r="L936" s="81" t="s">
        <v>3076</v>
      </c>
      <c r="M936" s="81" t="s">
        <v>32</v>
      </c>
      <c r="N936" s="81" t="s">
        <v>3060</v>
      </c>
      <c r="O936" s="81" t="s">
        <v>1355</v>
      </c>
      <c r="P936" s="81">
        <v>796</v>
      </c>
      <c r="Q936" s="81" t="s">
        <v>232</v>
      </c>
      <c r="R936" s="83">
        <v>1</v>
      </c>
      <c r="S936" s="83">
        <v>1500</v>
      </c>
      <c r="T936" s="83">
        <f t="shared" si="54"/>
        <v>1500</v>
      </c>
      <c r="U936" s="83">
        <f t="shared" si="52"/>
        <v>1680.0000000000002</v>
      </c>
      <c r="V936" s="83"/>
      <c r="W936" s="81">
        <v>2017</v>
      </c>
      <c r="X936" s="81"/>
    </row>
    <row r="937" spans="1:24" s="13" customFormat="1" ht="51" x14ac:dyDescent="0.25">
      <c r="A937" s="80" t="s">
        <v>3649</v>
      </c>
      <c r="B937" s="81" t="s">
        <v>779</v>
      </c>
      <c r="C937" s="81" t="s">
        <v>3650</v>
      </c>
      <c r="D937" s="81" t="s">
        <v>329</v>
      </c>
      <c r="E937" s="81" t="s">
        <v>3651</v>
      </c>
      <c r="F937" s="81" t="s">
        <v>3652</v>
      </c>
      <c r="G937" s="81" t="s">
        <v>780</v>
      </c>
      <c r="H937" s="81">
        <v>0</v>
      </c>
      <c r="I937" s="81" t="s">
        <v>3034</v>
      </c>
      <c r="J937" s="81" t="s">
        <v>3076</v>
      </c>
      <c r="K937" s="81" t="s">
        <v>3536</v>
      </c>
      <c r="L937" s="81" t="s">
        <v>3076</v>
      </c>
      <c r="M937" s="81" t="s">
        <v>32</v>
      </c>
      <c r="N937" s="81" t="s">
        <v>3060</v>
      </c>
      <c r="O937" s="81" t="s">
        <v>1355</v>
      </c>
      <c r="P937" s="81">
        <v>112</v>
      </c>
      <c r="Q937" s="81" t="s">
        <v>223</v>
      </c>
      <c r="R937" s="83">
        <v>2</v>
      </c>
      <c r="S937" s="83">
        <v>2700</v>
      </c>
      <c r="T937" s="83">
        <f t="shared" si="54"/>
        <v>5400</v>
      </c>
      <c r="U937" s="83">
        <f t="shared" si="52"/>
        <v>6048.0000000000009</v>
      </c>
      <c r="V937" s="83"/>
      <c r="W937" s="81">
        <v>2017</v>
      </c>
      <c r="X937" s="81"/>
    </row>
    <row r="938" spans="1:24" s="13" customFormat="1" ht="51" x14ac:dyDescent="0.25">
      <c r="A938" s="80" t="s">
        <v>3653</v>
      </c>
      <c r="B938" s="81" t="s">
        <v>779</v>
      </c>
      <c r="C938" s="81" t="s">
        <v>3654</v>
      </c>
      <c r="D938" s="81" t="s">
        <v>329</v>
      </c>
      <c r="E938" s="81" t="s">
        <v>3655</v>
      </c>
      <c r="F938" s="81" t="s">
        <v>3656</v>
      </c>
      <c r="G938" s="81" t="s">
        <v>780</v>
      </c>
      <c r="H938" s="81">
        <v>0</v>
      </c>
      <c r="I938" s="81" t="s">
        <v>3034</v>
      </c>
      <c r="J938" s="81" t="s">
        <v>3076</v>
      </c>
      <c r="K938" s="81" t="s">
        <v>3536</v>
      </c>
      <c r="L938" s="81" t="s">
        <v>3076</v>
      </c>
      <c r="M938" s="81" t="s">
        <v>32</v>
      </c>
      <c r="N938" s="81" t="s">
        <v>3060</v>
      </c>
      <c r="O938" s="81" t="s">
        <v>1355</v>
      </c>
      <c r="P938" s="81">
        <v>112</v>
      </c>
      <c r="Q938" s="81" t="s">
        <v>223</v>
      </c>
      <c r="R938" s="83">
        <v>1</v>
      </c>
      <c r="S938" s="83">
        <v>2500</v>
      </c>
      <c r="T938" s="83">
        <f t="shared" si="54"/>
        <v>2500</v>
      </c>
      <c r="U938" s="83">
        <f t="shared" si="52"/>
        <v>2800.0000000000005</v>
      </c>
      <c r="V938" s="83"/>
      <c r="W938" s="81">
        <v>2017</v>
      </c>
      <c r="X938" s="81"/>
    </row>
    <row r="939" spans="1:24" s="13" customFormat="1" ht="51" x14ac:dyDescent="0.25">
      <c r="A939" s="80" t="s">
        <v>3657</v>
      </c>
      <c r="B939" s="81" t="s">
        <v>779</v>
      </c>
      <c r="C939" s="81" t="s">
        <v>3638</v>
      </c>
      <c r="D939" s="81" t="s">
        <v>329</v>
      </c>
      <c r="E939" s="81" t="s">
        <v>3639</v>
      </c>
      <c r="F939" s="81" t="s">
        <v>3658</v>
      </c>
      <c r="G939" s="81" t="s">
        <v>780</v>
      </c>
      <c r="H939" s="81">
        <v>0</v>
      </c>
      <c r="I939" s="81" t="s">
        <v>3034</v>
      </c>
      <c r="J939" s="81" t="s">
        <v>3076</v>
      </c>
      <c r="K939" s="81" t="s">
        <v>3536</v>
      </c>
      <c r="L939" s="81" t="s">
        <v>3076</v>
      </c>
      <c r="M939" s="81" t="s">
        <v>32</v>
      </c>
      <c r="N939" s="81" t="s">
        <v>3060</v>
      </c>
      <c r="O939" s="81" t="s">
        <v>1355</v>
      </c>
      <c r="P939" s="81">
        <v>112</v>
      </c>
      <c r="Q939" s="81" t="s">
        <v>223</v>
      </c>
      <c r="R939" s="83">
        <v>1</v>
      </c>
      <c r="S939" s="83">
        <v>2500</v>
      </c>
      <c r="T939" s="83">
        <f t="shared" si="54"/>
        <v>2500</v>
      </c>
      <c r="U939" s="83">
        <f t="shared" si="52"/>
        <v>2800.0000000000005</v>
      </c>
      <c r="V939" s="83"/>
      <c r="W939" s="81">
        <v>2017</v>
      </c>
      <c r="X939" s="81"/>
    </row>
    <row r="940" spans="1:24" s="13" customFormat="1" ht="51" x14ac:dyDescent="0.25">
      <c r="A940" s="80" t="s">
        <v>3659</v>
      </c>
      <c r="B940" s="81" t="s">
        <v>779</v>
      </c>
      <c r="C940" s="81" t="s">
        <v>3660</v>
      </c>
      <c r="D940" s="81" t="s">
        <v>1488</v>
      </c>
      <c r="E940" s="81" t="s">
        <v>3661</v>
      </c>
      <c r="F940" s="81" t="s">
        <v>3662</v>
      </c>
      <c r="G940" s="81" t="s">
        <v>780</v>
      </c>
      <c r="H940" s="81">
        <v>0</v>
      </c>
      <c r="I940" s="81" t="s">
        <v>3034</v>
      </c>
      <c r="J940" s="81" t="s">
        <v>3076</v>
      </c>
      <c r="K940" s="81" t="s">
        <v>3536</v>
      </c>
      <c r="L940" s="81" t="s">
        <v>3076</v>
      </c>
      <c r="M940" s="81" t="s">
        <v>32</v>
      </c>
      <c r="N940" s="81" t="s">
        <v>3060</v>
      </c>
      <c r="O940" s="81" t="s">
        <v>1355</v>
      </c>
      <c r="P940" s="81">
        <v>796</v>
      </c>
      <c r="Q940" s="81" t="s">
        <v>232</v>
      </c>
      <c r="R940" s="83">
        <v>1</v>
      </c>
      <c r="S940" s="83">
        <v>1500</v>
      </c>
      <c r="T940" s="83">
        <f t="shared" si="54"/>
        <v>1500</v>
      </c>
      <c r="U940" s="83">
        <f t="shared" si="52"/>
        <v>1680.0000000000002</v>
      </c>
      <c r="V940" s="83"/>
      <c r="W940" s="81">
        <v>2017</v>
      </c>
      <c r="X940" s="81"/>
    </row>
    <row r="941" spans="1:24" s="13" customFormat="1" ht="51" x14ac:dyDescent="0.25">
      <c r="A941" s="80" t="s">
        <v>3663</v>
      </c>
      <c r="B941" s="81" t="s">
        <v>779</v>
      </c>
      <c r="C941" s="81" t="s">
        <v>3621</v>
      </c>
      <c r="D941" s="81" t="s">
        <v>1488</v>
      </c>
      <c r="E941" s="81" t="s">
        <v>3622</v>
      </c>
      <c r="F941" s="81" t="s">
        <v>3664</v>
      </c>
      <c r="G941" s="81" t="s">
        <v>780</v>
      </c>
      <c r="H941" s="81">
        <v>0</v>
      </c>
      <c r="I941" s="81" t="s">
        <v>3034</v>
      </c>
      <c r="J941" s="81" t="s">
        <v>3076</v>
      </c>
      <c r="K941" s="81" t="s">
        <v>3536</v>
      </c>
      <c r="L941" s="81" t="s">
        <v>3076</v>
      </c>
      <c r="M941" s="81" t="s">
        <v>32</v>
      </c>
      <c r="N941" s="81" t="s">
        <v>3060</v>
      </c>
      <c r="O941" s="81" t="s">
        <v>1355</v>
      </c>
      <c r="P941" s="81">
        <v>796</v>
      </c>
      <c r="Q941" s="81" t="s">
        <v>232</v>
      </c>
      <c r="R941" s="83">
        <v>1</v>
      </c>
      <c r="S941" s="83">
        <v>1500</v>
      </c>
      <c r="T941" s="83">
        <f t="shared" si="54"/>
        <v>1500</v>
      </c>
      <c r="U941" s="83">
        <f t="shared" si="52"/>
        <v>1680.0000000000002</v>
      </c>
      <c r="V941" s="83"/>
      <c r="W941" s="81">
        <v>2017</v>
      </c>
      <c r="X941" s="81"/>
    </row>
    <row r="942" spans="1:24" s="13" customFormat="1" ht="63.75" x14ac:dyDescent="0.25">
      <c r="A942" s="80" t="s">
        <v>3665</v>
      </c>
      <c r="B942" s="81" t="s">
        <v>779</v>
      </c>
      <c r="C942" s="81" t="s">
        <v>3444</v>
      </c>
      <c r="D942" s="81" t="s">
        <v>1488</v>
      </c>
      <c r="E942" s="81" t="s">
        <v>3445</v>
      </c>
      <c r="F942" s="81" t="s">
        <v>3666</v>
      </c>
      <c r="G942" s="81" t="s">
        <v>780</v>
      </c>
      <c r="H942" s="81">
        <v>0</v>
      </c>
      <c r="I942" s="81" t="s">
        <v>3034</v>
      </c>
      <c r="J942" s="81" t="s">
        <v>3076</v>
      </c>
      <c r="K942" s="81" t="s">
        <v>3536</v>
      </c>
      <c r="L942" s="81" t="s">
        <v>3076</v>
      </c>
      <c r="M942" s="81" t="s">
        <v>32</v>
      </c>
      <c r="N942" s="81" t="s">
        <v>3060</v>
      </c>
      <c r="O942" s="81" t="s">
        <v>1355</v>
      </c>
      <c r="P942" s="81">
        <v>796</v>
      </c>
      <c r="Q942" s="81" t="s">
        <v>232</v>
      </c>
      <c r="R942" s="83">
        <v>1</v>
      </c>
      <c r="S942" s="83">
        <v>2700</v>
      </c>
      <c r="T942" s="83">
        <f t="shared" si="54"/>
        <v>2700</v>
      </c>
      <c r="U942" s="83">
        <f t="shared" si="52"/>
        <v>3024.0000000000005</v>
      </c>
      <c r="V942" s="83"/>
      <c r="W942" s="81">
        <v>2017</v>
      </c>
      <c r="X942" s="81"/>
    </row>
    <row r="943" spans="1:24" s="13" customFormat="1" ht="51" x14ac:dyDescent="0.25">
      <c r="A943" s="80" t="s">
        <v>3667</v>
      </c>
      <c r="B943" s="81" t="s">
        <v>779</v>
      </c>
      <c r="C943" s="81" t="s">
        <v>3668</v>
      </c>
      <c r="D943" s="81" t="s">
        <v>2668</v>
      </c>
      <c r="E943" s="81" t="s">
        <v>3669</v>
      </c>
      <c r="F943" s="81" t="s">
        <v>3670</v>
      </c>
      <c r="G943" s="81" t="s">
        <v>780</v>
      </c>
      <c r="H943" s="81">
        <v>0</v>
      </c>
      <c r="I943" s="81" t="s">
        <v>3034</v>
      </c>
      <c r="J943" s="81" t="s">
        <v>3076</v>
      </c>
      <c r="K943" s="81" t="s">
        <v>3536</v>
      </c>
      <c r="L943" s="81" t="s">
        <v>3076</v>
      </c>
      <c r="M943" s="81" t="s">
        <v>32</v>
      </c>
      <c r="N943" s="81" t="s">
        <v>3060</v>
      </c>
      <c r="O943" s="81" t="s">
        <v>1355</v>
      </c>
      <c r="P943" s="81">
        <v>112</v>
      </c>
      <c r="Q943" s="81" t="s">
        <v>223</v>
      </c>
      <c r="R943" s="83">
        <v>1</v>
      </c>
      <c r="S943" s="83">
        <v>280</v>
      </c>
      <c r="T943" s="83">
        <f t="shared" si="54"/>
        <v>280</v>
      </c>
      <c r="U943" s="83">
        <f t="shared" si="52"/>
        <v>313.60000000000002</v>
      </c>
      <c r="V943" s="83"/>
      <c r="W943" s="81">
        <v>2017</v>
      </c>
      <c r="X943" s="81"/>
    </row>
    <row r="944" spans="1:24" s="13" customFormat="1" ht="51" x14ac:dyDescent="0.25">
      <c r="A944" s="80" t="s">
        <v>3671</v>
      </c>
      <c r="B944" s="81" t="s">
        <v>779</v>
      </c>
      <c r="C944" s="81" t="s">
        <v>3642</v>
      </c>
      <c r="D944" s="81" t="s">
        <v>329</v>
      </c>
      <c r="E944" s="81" t="s">
        <v>3643</v>
      </c>
      <c r="F944" s="81" t="s">
        <v>3672</v>
      </c>
      <c r="G944" s="81" t="s">
        <v>780</v>
      </c>
      <c r="H944" s="81">
        <v>0</v>
      </c>
      <c r="I944" s="81" t="s">
        <v>3034</v>
      </c>
      <c r="J944" s="81" t="s">
        <v>3076</v>
      </c>
      <c r="K944" s="81" t="s">
        <v>3536</v>
      </c>
      <c r="L944" s="81" t="s">
        <v>3076</v>
      </c>
      <c r="M944" s="81" t="s">
        <v>32</v>
      </c>
      <c r="N944" s="81" t="s">
        <v>3060</v>
      </c>
      <c r="O944" s="81" t="s">
        <v>1355</v>
      </c>
      <c r="P944" s="81">
        <v>112</v>
      </c>
      <c r="Q944" s="81" t="s">
        <v>223</v>
      </c>
      <c r="R944" s="83">
        <v>1</v>
      </c>
      <c r="S944" s="83">
        <v>2900</v>
      </c>
      <c r="T944" s="83">
        <f t="shared" si="54"/>
        <v>2900</v>
      </c>
      <c r="U944" s="83">
        <f t="shared" si="52"/>
        <v>3248.0000000000005</v>
      </c>
      <c r="V944" s="83"/>
      <c r="W944" s="81">
        <v>2017</v>
      </c>
      <c r="X944" s="81"/>
    </row>
    <row r="945" spans="1:24" s="13" customFormat="1" ht="51" x14ac:dyDescent="0.25">
      <c r="A945" s="80" t="s">
        <v>3673</v>
      </c>
      <c r="B945" s="81" t="s">
        <v>779</v>
      </c>
      <c r="C945" s="81" t="s">
        <v>3650</v>
      </c>
      <c r="D945" s="81" t="s">
        <v>329</v>
      </c>
      <c r="E945" s="81" t="s">
        <v>3651</v>
      </c>
      <c r="F945" s="81" t="s">
        <v>3674</v>
      </c>
      <c r="G945" s="81" t="s">
        <v>780</v>
      </c>
      <c r="H945" s="81">
        <v>0</v>
      </c>
      <c r="I945" s="81" t="s">
        <v>3034</v>
      </c>
      <c r="J945" s="81" t="s">
        <v>3076</v>
      </c>
      <c r="K945" s="81" t="s">
        <v>3536</v>
      </c>
      <c r="L945" s="81" t="s">
        <v>3076</v>
      </c>
      <c r="M945" s="81" t="s">
        <v>32</v>
      </c>
      <c r="N945" s="81" t="s">
        <v>3060</v>
      </c>
      <c r="O945" s="81" t="s">
        <v>1355</v>
      </c>
      <c r="P945" s="81">
        <v>112</v>
      </c>
      <c r="Q945" s="81" t="s">
        <v>223</v>
      </c>
      <c r="R945" s="83">
        <v>1</v>
      </c>
      <c r="S945" s="83">
        <v>2900</v>
      </c>
      <c r="T945" s="83">
        <f t="shared" si="54"/>
        <v>2900</v>
      </c>
      <c r="U945" s="83">
        <f t="shared" si="52"/>
        <v>3248.0000000000005</v>
      </c>
      <c r="V945" s="83"/>
      <c r="W945" s="81">
        <v>2017</v>
      </c>
      <c r="X945" s="81"/>
    </row>
    <row r="946" spans="1:24" s="13" customFormat="1" ht="51" x14ac:dyDescent="0.25">
      <c r="A946" s="80" t="s">
        <v>3675</v>
      </c>
      <c r="B946" s="81" t="s">
        <v>779</v>
      </c>
      <c r="C946" s="81" t="s">
        <v>3650</v>
      </c>
      <c r="D946" s="81" t="s">
        <v>329</v>
      </c>
      <c r="E946" s="81" t="s">
        <v>3651</v>
      </c>
      <c r="F946" s="81" t="s">
        <v>3676</v>
      </c>
      <c r="G946" s="81" t="s">
        <v>780</v>
      </c>
      <c r="H946" s="81">
        <v>0</v>
      </c>
      <c r="I946" s="81" t="s">
        <v>3034</v>
      </c>
      <c r="J946" s="81" t="s">
        <v>3076</v>
      </c>
      <c r="K946" s="81" t="s">
        <v>3536</v>
      </c>
      <c r="L946" s="81" t="s">
        <v>3076</v>
      </c>
      <c r="M946" s="81" t="s">
        <v>32</v>
      </c>
      <c r="N946" s="81" t="s">
        <v>3060</v>
      </c>
      <c r="O946" s="81" t="s">
        <v>1355</v>
      </c>
      <c r="P946" s="81">
        <v>112</v>
      </c>
      <c r="Q946" s="81" t="s">
        <v>223</v>
      </c>
      <c r="R946" s="83">
        <v>1</v>
      </c>
      <c r="S946" s="83">
        <v>2900</v>
      </c>
      <c r="T946" s="83">
        <f t="shared" si="54"/>
        <v>2900</v>
      </c>
      <c r="U946" s="83">
        <f t="shared" si="52"/>
        <v>3248.0000000000005</v>
      </c>
      <c r="V946" s="83"/>
      <c r="W946" s="81">
        <v>2017</v>
      </c>
      <c r="X946" s="81"/>
    </row>
    <row r="947" spans="1:24" s="13" customFormat="1" ht="51" x14ac:dyDescent="0.25">
      <c r="A947" s="80" t="s">
        <v>3677</v>
      </c>
      <c r="B947" s="81" t="s">
        <v>779</v>
      </c>
      <c r="C947" s="81" t="s">
        <v>3678</v>
      </c>
      <c r="D947" s="81" t="s">
        <v>3679</v>
      </c>
      <c r="E947" s="81" t="s">
        <v>3680</v>
      </c>
      <c r="F947" s="81" t="s">
        <v>3681</v>
      </c>
      <c r="G947" s="81" t="s">
        <v>780</v>
      </c>
      <c r="H947" s="81">
        <v>0</v>
      </c>
      <c r="I947" s="81" t="s">
        <v>3034</v>
      </c>
      <c r="J947" s="81" t="s">
        <v>3076</v>
      </c>
      <c r="K947" s="81" t="s">
        <v>3536</v>
      </c>
      <c r="L947" s="81" t="s">
        <v>3076</v>
      </c>
      <c r="M947" s="81" t="s">
        <v>32</v>
      </c>
      <c r="N947" s="81" t="s">
        <v>3060</v>
      </c>
      <c r="O947" s="81" t="s">
        <v>1355</v>
      </c>
      <c r="P947" s="81">
        <v>796</v>
      </c>
      <c r="Q947" s="81" t="s">
        <v>232</v>
      </c>
      <c r="R947" s="83">
        <v>1</v>
      </c>
      <c r="S947" s="83">
        <v>750</v>
      </c>
      <c r="T947" s="83">
        <f t="shared" si="54"/>
        <v>750</v>
      </c>
      <c r="U947" s="83">
        <f t="shared" si="52"/>
        <v>840.00000000000011</v>
      </c>
      <c r="V947" s="83"/>
      <c r="W947" s="81">
        <v>2017</v>
      </c>
      <c r="X947" s="81"/>
    </row>
    <row r="948" spans="1:24" s="13" customFormat="1" ht="51" x14ac:dyDescent="0.25">
      <c r="A948" s="80" t="s">
        <v>3682</v>
      </c>
      <c r="B948" s="81" t="s">
        <v>779</v>
      </c>
      <c r="C948" s="81" t="s">
        <v>3683</v>
      </c>
      <c r="D948" s="81" t="s">
        <v>2709</v>
      </c>
      <c r="E948" s="81" t="s">
        <v>3684</v>
      </c>
      <c r="F948" s="81" t="s">
        <v>3685</v>
      </c>
      <c r="G948" s="81" t="s">
        <v>780</v>
      </c>
      <c r="H948" s="81">
        <v>0</v>
      </c>
      <c r="I948" s="81" t="s">
        <v>3034</v>
      </c>
      <c r="J948" s="81" t="s">
        <v>3076</v>
      </c>
      <c r="K948" s="81" t="s">
        <v>3536</v>
      </c>
      <c r="L948" s="81" t="s">
        <v>3076</v>
      </c>
      <c r="M948" s="81" t="s">
        <v>32</v>
      </c>
      <c r="N948" s="81" t="s">
        <v>3060</v>
      </c>
      <c r="O948" s="81" t="s">
        <v>1355</v>
      </c>
      <c r="P948" s="81">
        <v>839</v>
      </c>
      <c r="Q948" s="81" t="s">
        <v>790</v>
      </c>
      <c r="R948" s="83">
        <v>4</v>
      </c>
      <c r="S948" s="83">
        <v>2700</v>
      </c>
      <c r="T948" s="83">
        <f t="shared" si="54"/>
        <v>10800</v>
      </c>
      <c r="U948" s="83">
        <f t="shared" si="52"/>
        <v>12096.000000000002</v>
      </c>
      <c r="V948" s="83"/>
      <c r="W948" s="81">
        <v>2017</v>
      </c>
      <c r="X948" s="81"/>
    </row>
    <row r="949" spans="1:24" s="13" customFormat="1" ht="51" x14ac:dyDescent="0.25">
      <c r="A949" s="80" t="s">
        <v>3686</v>
      </c>
      <c r="B949" s="81" t="s">
        <v>779</v>
      </c>
      <c r="C949" s="81" t="s">
        <v>3687</v>
      </c>
      <c r="D949" s="81" t="s">
        <v>3688</v>
      </c>
      <c r="E949" s="81" t="s">
        <v>3689</v>
      </c>
      <c r="F949" s="81" t="s">
        <v>3690</v>
      </c>
      <c r="G949" s="81" t="s">
        <v>780</v>
      </c>
      <c r="H949" s="81">
        <v>0</v>
      </c>
      <c r="I949" s="81" t="s">
        <v>3034</v>
      </c>
      <c r="J949" s="81" t="s">
        <v>3076</v>
      </c>
      <c r="K949" s="81" t="s">
        <v>3536</v>
      </c>
      <c r="L949" s="81" t="s">
        <v>3076</v>
      </c>
      <c r="M949" s="81" t="s">
        <v>32</v>
      </c>
      <c r="N949" s="81" t="s">
        <v>3060</v>
      </c>
      <c r="O949" s="81" t="s">
        <v>1355</v>
      </c>
      <c r="P949" s="81">
        <v>839</v>
      </c>
      <c r="Q949" s="81" t="s">
        <v>790</v>
      </c>
      <c r="R949" s="83">
        <v>4</v>
      </c>
      <c r="S949" s="83">
        <v>4900</v>
      </c>
      <c r="T949" s="83">
        <f t="shared" si="54"/>
        <v>19600</v>
      </c>
      <c r="U949" s="83">
        <f t="shared" si="52"/>
        <v>21952.000000000004</v>
      </c>
      <c r="V949" s="83"/>
      <c r="W949" s="81">
        <v>2017</v>
      </c>
      <c r="X949" s="81"/>
    </row>
    <row r="950" spans="1:24" s="13" customFormat="1" ht="51" x14ac:dyDescent="0.25">
      <c r="A950" s="80" t="s">
        <v>3691</v>
      </c>
      <c r="B950" s="81" t="s">
        <v>779</v>
      </c>
      <c r="C950" s="81" t="s">
        <v>3591</v>
      </c>
      <c r="D950" s="81" t="s">
        <v>2695</v>
      </c>
      <c r="E950" s="81" t="s">
        <v>3592</v>
      </c>
      <c r="F950" s="81" t="s">
        <v>3692</v>
      </c>
      <c r="G950" s="81" t="s">
        <v>780</v>
      </c>
      <c r="H950" s="81">
        <v>0</v>
      </c>
      <c r="I950" s="81" t="s">
        <v>3034</v>
      </c>
      <c r="J950" s="81" t="s">
        <v>3076</v>
      </c>
      <c r="K950" s="81" t="s">
        <v>3536</v>
      </c>
      <c r="L950" s="81" t="s">
        <v>3076</v>
      </c>
      <c r="M950" s="81" t="s">
        <v>32</v>
      </c>
      <c r="N950" s="81" t="s">
        <v>3060</v>
      </c>
      <c r="O950" s="81" t="s">
        <v>1355</v>
      </c>
      <c r="P950" s="81">
        <v>796</v>
      </c>
      <c r="Q950" s="81" t="s">
        <v>232</v>
      </c>
      <c r="R950" s="83">
        <v>1</v>
      </c>
      <c r="S950" s="83">
        <v>6700</v>
      </c>
      <c r="T950" s="83">
        <f t="shared" si="54"/>
        <v>6700</v>
      </c>
      <c r="U950" s="83">
        <f t="shared" si="52"/>
        <v>7504.0000000000009</v>
      </c>
      <c r="V950" s="83"/>
      <c r="W950" s="81">
        <v>2017</v>
      </c>
      <c r="X950" s="81"/>
    </row>
    <row r="951" spans="1:24" s="13" customFormat="1" ht="51" x14ac:dyDescent="0.25">
      <c r="A951" s="80" t="s">
        <v>3693</v>
      </c>
      <c r="B951" s="81" t="s">
        <v>779</v>
      </c>
      <c r="C951" s="81" t="s">
        <v>3694</v>
      </c>
      <c r="D951" s="81" t="s">
        <v>3695</v>
      </c>
      <c r="E951" s="81" t="s">
        <v>3696</v>
      </c>
      <c r="F951" s="81" t="s">
        <v>3697</v>
      </c>
      <c r="G951" s="81" t="s">
        <v>780</v>
      </c>
      <c r="H951" s="81">
        <v>0</v>
      </c>
      <c r="I951" s="81" t="s">
        <v>3034</v>
      </c>
      <c r="J951" s="81" t="s">
        <v>3076</v>
      </c>
      <c r="K951" s="81" t="s">
        <v>3536</v>
      </c>
      <c r="L951" s="81" t="s">
        <v>3076</v>
      </c>
      <c r="M951" s="81" t="s">
        <v>32</v>
      </c>
      <c r="N951" s="81" t="s">
        <v>3060</v>
      </c>
      <c r="O951" s="81" t="s">
        <v>1355</v>
      </c>
      <c r="P951" s="81">
        <v>796</v>
      </c>
      <c r="Q951" s="81" t="s">
        <v>232</v>
      </c>
      <c r="R951" s="83">
        <v>1</v>
      </c>
      <c r="S951" s="83">
        <v>4500</v>
      </c>
      <c r="T951" s="83">
        <f t="shared" si="54"/>
        <v>4500</v>
      </c>
      <c r="U951" s="83">
        <f t="shared" si="52"/>
        <v>5040.0000000000009</v>
      </c>
      <c r="V951" s="83"/>
      <c r="W951" s="81">
        <v>2017</v>
      </c>
      <c r="X951" s="81"/>
    </row>
    <row r="952" spans="1:24" s="13" customFormat="1" ht="51" x14ac:dyDescent="0.25">
      <c r="A952" s="80" t="s">
        <v>3698</v>
      </c>
      <c r="B952" s="81" t="s">
        <v>779</v>
      </c>
      <c r="C952" s="81" t="s">
        <v>3457</v>
      </c>
      <c r="D952" s="81" t="s">
        <v>2695</v>
      </c>
      <c r="E952" s="81" t="s">
        <v>3458</v>
      </c>
      <c r="F952" s="81" t="s">
        <v>3699</v>
      </c>
      <c r="G952" s="81" t="s">
        <v>780</v>
      </c>
      <c r="H952" s="81">
        <v>0</v>
      </c>
      <c r="I952" s="81" t="s">
        <v>3034</v>
      </c>
      <c r="J952" s="81" t="s">
        <v>3076</v>
      </c>
      <c r="K952" s="81" t="s">
        <v>3536</v>
      </c>
      <c r="L952" s="81" t="s">
        <v>3076</v>
      </c>
      <c r="M952" s="81" t="s">
        <v>32</v>
      </c>
      <c r="N952" s="81" t="s">
        <v>3060</v>
      </c>
      <c r="O952" s="81" t="s">
        <v>1355</v>
      </c>
      <c r="P952" s="81">
        <v>796</v>
      </c>
      <c r="Q952" s="81" t="s">
        <v>232</v>
      </c>
      <c r="R952" s="83">
        <v>1</v>
      </c>
      <c r="S952" s="83">
        <v>2800</v>
      </c>
      <c r="T952" s="83">
        <f t="shared" si="54"/>
        <v>2800</v>
      </c>
      <c r="U952" s="83">
        <f t="shared" si="52"/>
        <v>3136.0000000000005</v>
      </c>
      <c r="V952" s="83"/>
      <c r="W952" s="81">
        <v>2017</v>
      </c>
      <c r="X952" s="81"/>
    </row>
    <row r="953" spans="1:24" s="13" customFormat="1" ht="51" x14ac:dyDescent="0.25">
      <c r="A953" s="80" t="s">
        <v>3700</v>
      </c>
      <c r="B953" s="81" t="s">
        <v>779</v>
      </c>
      <c r="C953" s="81" t="s">
        <v>3461</v>
      </c>
      <c r="D953" s="81" t="s">
        <v>3462</v>
      </c>
      <c r="E953" s="81" t="s">
        <v>3463</v>
      </c>
      <c r="F953" s="81" t="s">
        <v>3701</v>
      </c>
      <c r="G953" s="81" t="s">
        <v>780</v>
      </c>
      <c r="H953" s="81">
        <v>0</v>
      </c>
      <c r="I953" s="81" t="s">
        <v>3034</v>
      </c>
      <c r="J953" s="81" t="s">
        <v>3076</v>
      </c>
      <c r="K953" s="81" t="s">
        <v>3536</v>
      </c>
      <c r="L953" s="81" t="s">
        <v>3076</v>
      </c>
      <c r="M953" s="81" t="s">
        <v>32</v>
      </c>
      <c r="N953" s="81" t="s">
        <v>3060</v>
      </c>
      <c r="O953" s="81" t="s">
        <v>1355</v>
      </c>
      <c r="P953" s="81">
        <v>839</v>
      </c>
      <c r="Q953" s="81" t="s">
        <v>790</v>
      </c>
      <c r="R953" s="83">
        <v>1</v>
      </c>
      <c r="S953" s="83">
        <v>6000</v>
      </c>
      <c r="T953" s="83">
        <f t="shared" si="54"/>
        <v>6000</v>
      </c>
      <c r="U953" s="83">
        <f t="shared" si="52"/>
        <v>6720.0000000000009</v>
      </c>
      <c r="V953" s="83"/>
      <c r="W953" s="81">
        <v>2017</v>
      </c>
      <c r="X953" s="81"/>
    </row>
    <row r="954" spans="1:24" s="13" customFormat="1" ht="51" x14ac:dyDescent="0.25">
      <c r="A954" s="80" t="s">
        <v>3702</v>
      </c>
      <c r="B954" s="81" t="s">
        <v>779</v>
      </c>
      <c r="C954" s="81" t="s">
        <v>3467</v>
      </c>
      <c r="D954" s="81" t="s">
        <v>3462</v>
      </c>
      <c r="E954" s="81" t="s">
        <v>3468</v>
      </c>
      <c r="F954" s="81" t="s">
        <v>3703</v>
      </c>
      <c r="G954" s="81" t="s">
        <v>780</v>
      </c>
      <c r="H954" s="81">
        <v>0</v>
      </c>
      <c r="I954" s="81" t="s">
        <v>3034</v>
      </c>
      <c r="J954" s="81" t="s">
        <v>3076</v>
      </c>
      <c r="K954" s="81" t="s">
        <v>3536</v>
      </c>
      <c r="L954" s="81" t="s">
        <v>3076</v>
      </c>
      <c r="M954" s="81" t="s">
        <v>32</v>
      </c>
      <c r="N954" s="81" t="s">
        <v>3060</v>
      </c>
      <c r="O954" s="81" t="s">
        <v>1355</v>
      </c>
      <c r="P954" s="81">
        <v>839</v>
      </c>
      <c r="Q954" s="81" t="s">
        <v>790</v>
      </c>
      <c r="R954" s="83">
        <v>1</v>
      </c>
      <c r="S954" s="83">
        <v>5000</v>
      </c>
      <c r="T954" s="83">
        <f t="shared" si="54"/>
        <v>5000</v>
      </c>
      <c r="U954" s="83">
        <f t="shared" si="52"/>
        <v>5600.0000000000009</v>
      </c>
      <c r="V954" s="83"/>
      <c r="W954" s="81">
        <v>2017</v>
      </c>
      <c r="X954" s="81"/>
    </row>
    <row r="955" spans="1:24" s="13" customFormat="1" ht="51" x14ac:dyDescent="0.25">
      <c r="A955" s="80" t="s">
        <v>3704</v>
      </c>
      <c r="B955" s="81" t="s">
        <v>779</v>
      </c>
      <c r="C955" s="81" t="s">
        <v>3654</v>
      </c>
      <c r="D955" s="81" t="s">
        <v>329</v>
      </c>
      <c r="E955" s="81" t="s">
        <v>3655</v>
      </c>
      <c r="F955" s="81" t="s">
        <v>3705</v>
      </c>
      <c r="G955" s="81" t="s">
        <v>780</v>
      </c>
      <c r="H955" s="81">
        <v>0</v>
      </c>
      <c r="I955" s="81" t="s">
        <v>3034</v>
      </c>
      <c r="J955" s="81" t="s">
        <v>3076</v>
      </c>
      <c r="K955" s="81" t="s">
        <v>3536</v>
      </c>
      <c r="L955" s="81" t="s">
        <v>3076</v>
      </c>
      <c r="M955" s="81" t="s">
        <v>32</v>
      </c>
      <c r="N955" s="81" t="s">
        <v>3060</v>
      </c>
      <c r="O955" s="81" t="s">
        <v>1355</v>
      </c>
      <c r="P955" s="81">
        <v>112</v>
      </c>
      <c r="Q955" s="81" t="s">
        <v>223</v>
      </c>
      <c r="R955" s="83">
        <v>1</v>
      </c>
      <c r="S955" s="83">
        <v>1700</v>
      </c>
      <c r="T955" s="83">
        <f t="shared" si="54"/>
        <v>1700</v>
      </c>
      <c r="U955" s="83">
        <f t="shared" si="52"/>
        <v>1904.0000000000002</v>
      </c>
      <c r="V955" s="83"/>
      <c r="W955" s="81">
        <v>2017</v>
      </c>
      <c r="X955" s="81"/>
    </row>
    <row r="956" spans="1:24" s="13" customFormat="1" ht="63.75" x14ac:dyDescent="0.25">
      <c r="A956" s="80" t="s">
        <v>3706</v>
      </c>
      <c r="B956" s="81" t="s">
        <v>779</v>
      </c>
      <c r="C956" s="81" t="s">
        <v>3707</v>
      </c>
      <c r="D956" s="81" t="s">
        <v>329</v>
      </c>
      <c r="E956" s="81" t="s">
        <v>3708</v>
      </c>
      <c r="F956" s="81" t="s">
        <v>3709</v>
      </c>
      <c r="G956" s="81" t="s">
        <v>780</v>
      </c>
      <c r="H956" s="81">
        <v>0</v>
      </c>
      <c r="I956" s="81" t="s">
        <v>3034</v>
      </c>
      <c r="J956" s="81" t="s">
        <v>3076</v>
      </c>
      <c r="K956" s="81" t="s">
        <v>3536</v>
      </c>
      <c r="L956" s="81" t="s">
        <v>3076</v>
      </c>
      <c r="M956" s="81" t="s">
        <v>32</v>
      </c>
      <c r="N956" s="81" t="s">
        <v>3060</v>
      </c>
      <c r="O956" s="81" t="s">
        <v>1355</v>
      </c>
      <c r="P956" s="81">
        <v>112</v>
      </c>
      <c r="Q956" s="81" t="s">
        <v>223</v>
      </c>
      <c r="R956" s="83">
        <v>4</v>
      </c>
      <c r="S956" s="83">
        <v>2900</v>
      </c>
      <c r="T956" s="83">
        <f t="shared" si="54"/>
        <v>11600</v>
      </c>
      <c r="U956" s="83">
        <f t="shared" si="52"/>
        <v>12992.000000000002</v>
      </c>
      <c r="V956" s="83"/>
      <c r="W956" s="81">
        <v>2017</v>
      </c>
      <c r="X956" s="81"/>
    </row>
    <row r="957" spans="1:24" s="13" customFormat="1" ht="51" x14ac:dyDescent="0.25">
      <c r="A957" s="80" t="s">
        <v>3710</v>
      </c>
      <c r="B957" s="81" t="s">
        <v>779</v>
      </c>
      <c r="C957" s="81" t="s">
        <v>3660</v>
      </c>
      <c r="D957" s="81" t="s">
        <v>1488</v>
      </c>
      <c r="E957" s="81" t="s">
        <v>3661</v>
      </c>
      <c r="F957" s="81" t="s">
        <v>3711</v>
      </c>
      <c r="G957" s="81" t="s">
        <v>780</v>
      </c>
      <c r="H957" s="81">
        <v>0</v>
      </c>
      <c r="I957" s="81" t="s">
        <v>3034</v>
      </c>
      <c r="J957" s="81" t="s">
        <v>3076</v>
      </c>
      <c r="K957" s="81" t="s">
        <v>3536</v>
      </c>
      <c r="L957" s="81" t="s">
        <v>3076</v>
      </c>
      <c r="M957" s="81" t="s">
        <v>32</v>
      </c>
      <c r="N957" s="81" t="s">
        <v>3060</v>
      </c>
      <c r="O957" s="81" t="s">
        <v>1355</v>
      </c>
      <c r="P957" s="81">
        <v>796</v>
      </c>
      <c r="Q957" s="81" t="s">
        <v>232</v>
      </c>
      <c r="R957" s="83">
        <v>1</v>
      </c>
      <c r="S957" s="83">
        <v>1500</v>
      </c>
      <c r="T957" s="83">
        <f t="shared" si="54"/>
        <v>1500</v>
      </c>
      <c r="U957" s="83">
        <f t="shared" si="52"/>
        <v>1680.0000000000002</v>
      </c>
      <c r="V957" s="83"/>
      <c r="W957" s="81">
        <v>2017</v>
      </c>
      <c r="X957" s="81"/>
    </row>
    <row r="958" spans="1:24" s="13" customFormat="1" ht="51" x14ac:dyDescent="0.25">
      <c r="A958" s="80" t="s">
        <v>3712</v>
      </c>
      <c r="B958" s="81" t="s">
        <v>779</v>
      </c>
      <c r="C958" s="81" t="s">
        <v>3621</v>
      </c>
      <c r="D958" s="81" t="s">
        <v>1488</v>
      </c>
      <c r="E958" s="81" t="s">
        <v>3622</v>
      </c>
      <c r="F958" s="81" t="s">
        <v>3713</v>
      </c>
      <c r="G958" s="81" t="s">
        <v>780</v>
      </c>
      <c r="H958" s="81">
        <v>0</v>
      </c>
      <c r="I958" s="81" t="s">
        <v>3034</v>
      </c>
      <c r="J958" s="81" t="s">
        <v>3076</v>
      </c>
      <c r="K958" s="81" t="s">
        <v>3536</v>
      </c>
      <c r="L958" s="81" t="s">
        <v>3076</v>
      </c>
      <c r="M958" s="81" t="s">
        <v>32</v>
      </c>
      <c r="N958" s="81" t="s">
        <v>3060</v>
      </c>
      <c r="O958" s="81" t="s">
        <v>1355</v>
      </c>
      <c r="P958" s="81">
        <v>796</v>
      </c>
      <c r="Q958" s="81" t="s">
        <v>232</v>
      </c>
      <c r="R958" s="83">
        <v>1</v>
      </c>
      <c r="S958" s="83">
        <v>2000</v>
      </c>
      <c r="T958" s="83">
        <f t="shared" si="54"/>
        <v>2000</v>
      </c>
      <c r="U958" s="83">
        <f t="shared" si="52"/>
        <v>2240</v>
      </c>
      <c r="V958" s="83"/>
      <c r="W958" s="81">
        <v>2017</v>
      </c>
      <c r="X958" s="81"/>
    </row>
    <row r="959" spans="1:24" s="13" customFormat="1" ht="51" x14ac:dyDescent="0.25">
      <c r="A959" s="80" t="s">
        <v>3714</v>
      </c>
      <c r="B959" s="81" t="s">
        <v>779</v>
      </c>
      <c r="C959" s="81" t="s">
        <v>3625</v>
      </c>
      <c r="D959" s="81" t="s">
        <v>1488</v>
      </c>
      <c r="E959" s="81" t="s">
        <v>3626</v>
      </c>
      <c r="F959" s="81" t="s">
        <v>3715</v>
      </c>
      <c r="G959" s="81" t="s">
        <v>780</v>
      </c>
      <c r="H959" s="81">
        <v>0</v>
      </c>
      <c r="I959" s="81" t="s">
        <v>3034</v>
      </c>
      <c r="J959" s="81" t="s">
        <v>3076</v>
      </c>
      <c r="K959" s="81" t="s">
        <v>3536</v>
      </c>
      <c r="L959" s="81" t="s">
        <v>3076</v>
      </c>
      <c r="M959" s="81" t="s">
        <v>32</v>
      </c>
      <c r="N959" s="81" t="s">
        <v>3060</v>
      </c>
      <c r="O959" s="81" t="s">
        <v>1355</v>
      </c>
      <c r="P959" s="81">
        <v>796</v>
      </c>
      <c r="Q959" s="81" t="s">
        <v>232</v>
      </c>
      <c r="R959" s="83">
        <v>1</v>
      </c>
      <c r="S959" s="83">
        <v>3000</v>
      </c>
      <c r="T959" s="83">
        <f t="shared" si="54"/>
        <v>3000</v>
      </c>
      <c r="U959" s="83">
        <f t="shared" si="52"/>
        <v>3360.0000000000005</v>
      </c>
      <c r="V959" s="83"/>
      <c r="W959" s="81">
        <v>2017</v>
      </c>
      <c r="X959" s="81"/>
    </row>
    <row r="960" spans="1:24" s="13" customFormat="1" ht="63.75" x14ac:dyDescent="0.25">
      <c r="A960" s="80" t="s">
        <v>3716</v>
      </c>
      <c r="B960" s="81" t="s">
        <v>779</v>
      </c>
      <c r="C960" s="81" t="s">
        <v>3444</v>
      </c>
      <c r="D960" s="81" t="s">
        <v>1488</v>
      </c>
      <c r="E960" s="81" t="s">
        <v>3445</v>
      </c>
      <c r="F960" s="81" t="s">
        <v>3717</v>
      </c>
      <c r="G960" s="81" t="s">
        <v>780</v>
      </c>
      <c r="H960" s="81">
        <v>0</v>
      </c>
      <c r="I960" s="81" t="s">
        <v>3034</v>
      </c>
      <c r="J960" s="81" t="s">
        <v>3076</v>
      </c>
      <c r="K960" s="81" t="s">
        <v>3536</v>
      </c>
      <c r="L960" s="81" t="s">
        <v>3076</v>
      </c>
      <c r="M960" s="81" t="s">
        <v>32</v>
      </c>
      <c r="N960" s="81" t="s">
        <v>3060</v>
      </c>
      <c r="O960" s="81" t="s">
        <v>1355</v>
      </c>
      <c r="P960" s="81">
        <v>796</v>
      </c>
      <c r="Q960" s="81" t="s">
        <v>232</v>
      </c>
      <c r="R960" s="83">
        <v>1</v>
      </c>
      <c r="S960" s="83">
        <v>18000</v>
      </c>
      <c r="T960" s="83">
        <f t="shared" si="54"/>
        <v>18000</v>
      </c>
      <c r="U960" s="83">
        <f t="shared" si="52"/>
        <v>20160.000000000004</v>
      </c>
      <c r="V960" s="83"/>
      <c r="W960" s="81">
        <v>2017</v>
      </c>
      <c r="X960" s="81"/>
    </row>
    <row r="961" spans="1:26" s="13" customFormat="1" ht="51" x14ac:dyDescent="0.25">
      <c r="A961" s="80" t="s">
        <v>3718</v>
      </c>
      <c r="B961" s="81" t="s">
        <v>779</v>
      </c>
      <c r="C961" s="81" t="s">
        <v>3668</v>
      </c>
      <c r="D961" s="81" t="s">
        <v>2668</v>
      </c>
      <c r="E961" s="81" t="s">
        <v>3669</v>
      </c>
      <c r="F961" s="81" t="s">
        <v>3719</v>
      </c>
      <c r="G961" s="81" t="s">
        <v>780</v>
      </c>
      <c r="H961" s="81">
        <v>0</v>
      </c>
      <c r="I961" s="81" t="s">
        <v>3034</v>
      </c>
      <c r="J961" s="81" t="s">
        <v>3076</v>
      </c>
      <c r="K961" s="81" t="s">
        <v>3536</v>
      </c>
      <c r="L961" s="81" t="s">
        <v>3076</v>
      </c>
      <c r="M961" s="81" t="s">
        <v>32</v>
      </c>
      <c r="N961" s="81" t="s">
        <v>3060</v>
      </c>
      <c r="O961" s="81" t="s">
        <v>1355</v>
      </c>
      <c r="P961" s="81">
        <v>112</v>
      </c>
      <c r="Q961" s="81" t="s">
        <v>223</v>
      </c>
      <c r="R961" s="83">
        <v>1</v>
      </c>
      <c r="S961" s="83">
        <v>330</v>
      </c>
      <c r="T961" s="83">
        <f t="shared" si="54"/>
        <v>330</v>
      </c>
      <c r="U961" s="83">
        <f t="shared" si="52"/>
        <v>369.6</v>
      </c>
      <c r="V961" s="83"/>
      <c r="W961" s="81">
        <v>2017</v>
      </c>
      <c r="X961" s="81"/>
    </row>
    <row r="962" spans="1:26" s="13" customFormat="1" ht="51" x14ac:dyDescent="0.25">
      <c r="A962" s="80" t="s">
        <v>3720</v>
      </c>
      <c r="B962" s="81" t="s">
        <v>779</v>
      </c>
      <c r="C962" s="81" t="s">
        <v>3642</v>
      </c>
      <c r="D962" s="81" t="s">
        <v>329</v>
      </c>
      <c r="E962" s="81" t="s">
        <v>3643</v>
      </c>
      <c r="F962" s="81" t="s">
        <v>3721</v>
      </c>
      <c r="G962" s="81" t="s">
        <v>780</v>
      </c>
      <c r="H962" s="81">
        <v>0</v>
      </c>
      <c r="I962" s="81" t="s">
        <v>3034</v>
      </c>
      <c r="J962" s="81" t="s">
        <v>3076</v>
      </c>
      <c r="K962" s="81" t="s">
        <v>3536</v>
      </c>
      <c r="L962" s="81" t="s">
        <v>3076</v>
      </c>
      <c r="M962" s="81" t="s">
        <v>32</v>
      </c>
      <c r="N962" s="81" t="s">
        <v>3060</v>
      </c>
      <c r="O962" s="81" t="s">
        <v>1355</v>
      </c>
      <c r="P962" s="81">
        <v>112</v>
      </c>
      <c r="Q962" s="81" t="s">
        <v>223</v>
      </c>
      <c r="R962" s="83">
        <v>1</v>
      </c>
      <c r="S962" s="83">
        <v>3200</v>
      </c>
      <c r="T962" s="83">
        <f t="shared" si="54"/>
        <v>3200</v>
      </c>
      <c r="U962" s="83">
        <f t="shared" si="52"/>
        <v>3584.0000000000005</v>
      </c>
      <c r="V962" s="83"/>
      <c r="W962" s="81">
        <v>2017</v>
      </c>
      <c r="X962" s="81"/>
    </row>
    <row r="963" spans="1:26" s="13" customFormat="1" ht="51" x14ac:dyDescent="0.25">
      <c r="A963" s="80" t="s">
        <v>3722</v>
      </c>
      <c r="B963" s="81" t="s">
        <v>779</v>
      </c>
      <c r="C963" s="81" t="s">
        <v>3654</v>
      </c>
      <c r="D963" s="81" t="s">
        <v>329</v>
      </c>
      <c r="E963" s="81" t="s">
        <v>3655</v>
      </c>
      <c r="F963" s="81" t="s">
        <v>3723</v>
      </c>
      <c r="G963" s="81" t="s">
        <v>780</v>
      </c>
      <c r="H963" s="81">
        <v>0</v>
      </c>
      <c r="I963" s="81" t="s">
        <v>3034</v>
      </c>
      <c r="J963" s="81" t="s">
        <v>3076</v>
      </c>
      <c r="K963" s="81" t="s">
        <v>3536</v>
      </c>
      <c r="L963" s="81" t="s">
        <v>3076</v>
      </c>
      <c r="M963" s="81" t="s">
        <v>32</v>
      </c>
      <c r="N963" s="81" t="s">
        <v>3060</v>
      </c>
      <c r="O963" s="81" t="s">
        <v>1355</v>
      </c>
      <c r="P963" s="81">
        <v>112</v>
      </c>
      <c r="Q963" s="81" t="s">
        <v>223</v>
      </c>
      <c r="R963" s="83">
        <v>1</v>
      </c>
      <c r="S963" s="83">
        <v>3800</v>
      </c>
      <c r="T963" s="83">
        <f t="shared" si="54"/>
        <v>3800</v>
      </c>
      <c r="U963" s="83">
        <f t="shared" si="52"/>
        <v>4256</v>
      </c>
      <c r="V963" s="83"/>
      <c r="W963" s="81">
        <v>2017</v>
      </c>
      <c r="X963" s="81"/>
    </row>
    <row r="964" spans="1:26" s="13" customFormat="1" ht="51" x14ac:dyDescent="0.25">
      <c r="A964" s="80" t="s">
        <v>3724</v>
      </c>
      <c r="B964" s="81" t="s">
        <v>779</v>
      </c>
      <c r="C964" s="81" t="s">
        <v>3683</v>
      </c>
      <c r="D964" s="81" t="s">
        <v>2709</v>
      </c>
      <c r="E964" s="81" t="s">
        <v>3684</v>
      </c>
      <c r="F964" s="81" t="s">
        <v>3725</v>
      </c>
      <c r="G964" s="81" t="s">
        <v>780</v>
      </c>
      <c r="H964" s="81">
        <v>0</v>
      </c>
      <c r="I964" s="81" t="s">
        <v>3034</v>
      </c>
      <c r="J964" s="81" t="s">
        <v>3076</v>
      </c>
      <c r="K964" s="81" t="s">
        <v>3536</v>
      </c>
      <c r="L964" s="81" t="s">
        <v>3076</v>
      </c>
      <c r="M964" s="81" t="s">
        <v>32</v>
      </c>
      <c r="N964" s="81" t="s">
        <v>3060</v>
      </c>
      <c r="O964" s="81" t="s">
        <v>1355</v>
      </c>
      <c r="P964" s="81">
        <v>839</v>
      </c>
      <c r="Q964" s="81" t="s">
        <v>790</v>
      </c>
      <c r="R964" s="83">
        <v>4</v>
      </c>
      <c r="S964" s="83">
        <v>3000</v>
      </c>
      <c r="T964" s="83">
        <f t="shared" si="54"/>
        <v>12000</v>
      </c>
      <c r="U964" s="83">
        <f t="shared" si="52"/>
        <v>13440.000000000002</v>
      </c>
      <c r="V964" s="83"/>
      <c r="W964" s="81">
        <v>2017</v>
      </c>
      <c r="X964" s="81"/>
    </row>
    <row r="965" spans="1:26" s="13" customFormat="1" ht="51" x14ac:dyDescent="0.25">
      <c r="A965" s="80" t="s">
        <v>3726</v>
      </c>
      <c r="B965" s="81" t="s">
        <v>779</v>
      </c>
      <c r="C965" s="81" t="s">
        <v>3687</v>
      </c>
      <c r="D965" s="81" t="s">
        <v>3688</v>
      </c>
      <c r="E965" s="81" t="s">
        <v>3689</v>
      </c>
      <c r="F965" s="81" t="s">
        <v>3727</v>
      </c>
      <c r="G965" s="81" t="s">
        <v>780</v>
      </c>
      <c r="H965" s="81">
        <v>0</v>
      </c>
      <c r="I965" s="81" t="s">
        <v>3034</v>
      </c>
      <c r="J965" s="81" t="s">
        <v>3076</v>
      </c>
      <c r="K965" s="81" t="s">
        <v>3536</v>
      </c>
      <c r="L965" s="81" t="s">
        <v>3076</v>
      </c>
      <c r="M965" s="81" t="s">
        <v>32</v>
      </c>
      <c r="N965" s="81" t="s">
        <v>3060</v>
      </c>
      <c r="O965" s="81" t="s">
        <v>1355</v>
      </c>
      <c r="P965" s="81">
        <v>839</v>
      </c>
      <c r="Q965" s="81" t="s">
        <v>790</v>
      </c>
      <c r="R965" s="83">
        <v>4</v>
      </c>
      <c r="S965" s="83">
        <v>3000</v>
      </c>
      <c r="T965" s="83">
        <f t="shared" si="54"/>
        <v>12000</v>
      </c>
      <c r="U965" s="83">
        <f t="shared" si="52"/>
        <v>13440.000000000002</v>
      </c>
      <c r="V965" s="83"/>
      <c r="W965" s="81">
        <v>2017</v>
      </c>
      <c r="X965" s="81"/>
    </row>
    <row r="966" spans="1:26" s="13" customFormat="1" ht="51" x14ac:dyDescent="0.25">
      <c r="A966" s="80" t="s">
        <v>3728</v>
      </c>
      <c r="B966" s="81" t="s">
        <v>779</v>
      </c>
      <c r="C966" s="81" t="s">
        <v>3591</v>
      </c>
      <c r="D966" s="81" t="s">
        <v>2695</v>
      </c>
      <c r="E966" s="81" t="s">
        <v>3592</v>
      </c>
      <c r="F966" s="81" t="s">
        <v>3729</v>
      </c>
      <c r="G966" s="81" t="s">
        <v>780</v>
      </c>
      <c r="H966" s="81">
        <v>0</v>
      </c>
      <c r="I966" s="81" t="s">
        <v>3034</v>
      </c>
      <c r="J966" s="81" t="s">
        <v>3076</v>
      </c>
      <c r="K966" s="81" t="s">
        <v>3536</v>
      </c>
      <c r="L966" s="81" t="s">
        <v>3076</v>
      </c>
      <c r="M966" s="81" t="s">
        <v>32</v>
      </c>
      <c r="N966" s="81" t="s">
        <v>3060</v>
      </c>
      <c r="O966" s="81" t="s">
        <v>1355</v>
      </c>
      <c r="P966" s="81">
        <v>796</v>
      </c>
      <c r="Q966" s="81" t="s">
        <v>232</v>
      </c>
      <c r="R966" s="83">
        <v>1</v>
      </c>
      <c r="S966" s="83">
        <v>13000</v>
      </c>
      <c r="T966" s="83">
        <f t="shared" si="54"/>
        <v>13000</v>
      </c>
      <c r="U966" s="83">
        <f t="shared" si="52"/>
        <v>14560.000000000002</v>
      </c>
      <c r="V966" s="83"/>
      <c r="W966" s="81">
        <v>2017</v>
      </c>
      <c r="X966" s="81"/>
    </row>
    <row r="967" spans="1:26" s="13" customFormat="1" ht="51" x14ac:dyDescent="0.25">
      <c r="A967" s="80" t="s">
        <v>3730</v>
      </c>
      <c r="B967" s="81" t="s">
        <v>779</v>
      </c>
      <c r="C967" s="81" t="s">
        <v>3731</v>
      </c>
      <c r="D967" s="81" t="s">
        <v>3596</v>
      </c>
      <c r="E967" s="81" t="s">
        <v>3732</v>
      </c>
      <c r="F967" s="81" t="s">
        <v>3733</v>
      </c>
      <c r="G967" s="81" t="s">
        <v>780</v>
      </c>
      <c r="H967" s="81">
        <v>0</v>
      </c>
      <c r="I967" s="81" t="s">
        <v>3034</v>
      </c>
      <c r="J967" s="81" t="s">
        <v>3076</v>
      </c>
      <c r="K967" s="81" t="s">
        <v>3536</v>
      </c>
      <c r="L967" s="81" t="s">
        <v>3076</v>
      </c>
      <c r="M967" s="81" t="s">
        <v>32</v>
      </c>
      <c r="N967" s="81" t="s">
        <v>3060</v>
      </c>
      <c r="O967" s="81" t="s">
        <v>1355</v>
      </c>
      <c r="P967" s="81">
        <v>796</v>
      </c>
      <c r="Q967" s="81" t="s">
        <v>232</v>
      </c>
      <c r="R967" s="83">
        <v>1</v>
      </c>
      <c r="S967" s="83">
        <v>7500</v>
      </c>
      <c r="T967" s="83">
        <f t="shared" si="54"/>
        <v>7500</v>
      </c>
      <c r="U967" s="83">
        <f t="shared" si="52"/>
        <v>8400</v>
      </c>
      <c r="V967" s="83"/>
      <c r="W967" s="81">
        <v>2017</v>
      </c>
      <c r="X967" s="81"/>
    </row>
    <row r="968" spans="1:26" s="13" customFormat="1" ht="51" x14ac:dyDescent="0.25">
      <c r="A968" s="80" t="s">
        <v>3734</v>
      </c>
      <c r="B968" s="81" t="s">
        <v>779</v>
      </c>
      <c r="C968" s="81" t="s">
        <v>3457</v>
      </c>
      <c r="D968" s="81" t="s">
        <v>2695</v>
      </c>
      <c r="E968" s="81" t="s">
        <v>3458</v>
      </c>
      <c r="F968" s="81" t="s">
        <v>3735</v>
      </c>
      <c r="G968" s="81" t="s">
        <v>780</v>
      </c>
      <c r="H968" s="81">
        <v>0</v>
      </c>
      <c r="I968" s="81" t="s">
        <v>3034</v>
      </c>
      <c r="J968" s="81" t="s">
        <v>3076</v>
      </c>
      <c r="K968" s="81" t="s">
        <v>3536</v>
      </c>
      <c r="L968" s="81" t="s">
        <v>3076</v>
      </c>
      <c r="M968" s="81" t="s">
        <v>32</v>
      </c>
      <c r="N968" s="81" t="s">
        <v>3060</v>
      </c>
      <c r="O968" s="81" t="s">
        <v>1355</v>
      </c>
      <c r="P968" s="81">
        <v>796</v>
      </c>
      <c r="Q968" s="81" t="s">
        <v>232</v>
      </c>
      <c r="R968" s="83">
        <v>1</v>
      </c>
      <c r="S968" s="83">
        <v>5000</v>
      </c>
      <c r="T968" s="83">
        <f t="shared" si="54"/>
        <v>5000</v>
      </c>
      <c r="U968" s="83">
        <f t="shared" si="52"/>
        <v>5600.0000000000009</v>
      </c>
      <c r="V968" s="83"/>
      <c r="W968" s="81">
        <v>2017</v>
      </c>
      <c r="X968" s="81"/>
    </row>
    <row r="969" spans="1:26" s="13" customFormat="1" ht="51" x14ac:dyDescent="0.25">
      <c r="A969" s="80" t="s">
        <v>3736</v>
      </c>
      <c r="B969" s="81" t="s">
        <v>779</v>
      </c>
      <c r="C969" s="81" t="s">
        <v>3461</v>
      </c>
      <c r="D969" s="81" t="s">
        <v>3462</v>
      </c>
      <c r="E969" s="81" t="s">
        <v>3463</v>
      </c>
      <c r="F969" s="81" t="s">
        <v>3737</v>
      </c>
      <c r="G969" s="81" t="s">
        <v>780</v>
      </c>
      <c r="H969" s="81">
        <v>0</v>
      </c>
      <c r="I969" s="81" t="s">
        <v>3034</v>
      </c>
      <c r="J969" s="81" t="s">
        <v>3076</v>
      </c>
      <c r="K969" s="81" t="s">
        <v>3536</v>
      </c>
      <c r="L969" s="81" t="s">
        <v>3076</v>
      </c>
      <c r="M969" s="81" t="s">
        <v>32</v>
      </c>
      <c r="N969" s="81" t="s">
        <v>3060</v>
      </c>
      <c r="O969" s="81" t="s">
        <v>1355</v>
      </c>
      <c r="P969" s="81">
        <v>839</v>
      </c>
      <c r="Q969" s="81" t="s">
        <v>790</v>
      </c>
      <c r="R969" s="83">
        <v>4</v>
      </c>
      <c r="S969" s="83">
        <v>2250</v>
      </c>
      <c r="T969" s="83">
        <f t="shared" si="54"/>
        <v>9000</v>
      </c>
      <c r="U969" s="83">
        <f t="shared" si="52"/>
        <v>10080.000000000002</v>
      </c>
      <c r="V969" s="83"/>
      <c r="W969" s="81">
        <v>2017</v>
      </c>
      <c r="X969" s="81"/>
    </row>
    <row r="970" spans="1:26" s="13" customFormat="1" ht="51" x14ac:dyDescent="0.25">
      <c r="A970" s="80" t="s">
        <v>3738</v>
      </c>
      <c r="B970" s="81" t="s">
        <v>779</v>
      </c>
      <c r="C970" s="81" t="s">
        <v>3467</v>
      </c>
      <c r="D970" s="81" t="s">
        <v>3462</v>
      </c>
      <c r="E970" s="81" t="s">
        <v>3468</v>
      </c>
      <c r="F970" s="81" t="s">
        <v>3739</v>
      </c>
      <c r="G970" s="81" t="s">
        <v>780</v>
      </c>
      <c r="H970" s="81">
        <v>0</v>
      </c>
      <c r="I970" s="81" t="s">
        <v>3034</v>
      </c>
      <c r="J970" s="81" t="s">
        <v>3076</v>
      </c>
      <c r="K970" s="81" t="s">
        <v>3536</v>
      </c>
      <c r="L970" s="81" t="s">
        <v>3076</v>
      </c>
      <c r="M970" s="81" t="s">
        <v>32</v>
      </c>
      <c r="N970" s="81" t="s">
        <v>3060</v>
      </c>
      <c r="O970" s="81" t="s">
        <v>1355</v>
      </c>
      <c r="P970" s="81">
        <v>839</v>
      </c>
      <c r="Q970" s="81" t="s">
        <v>790</v>
      </c>
      <c r="R970" s="83">
        <v>4</v>
      </c>
      <c r="S970" s="83">
        <v>2000</v>
      </c>
      <c r="T970" s="83">
        <f t="shared" si="54"/>
        <v>8000</v>
      </c>
      <c r="U970" s="83">
        <f t="shared" si="52"/>
        <v>8960</v>
      </c>
      <c r="V970" s="83"/>
      <c r="W970" s="81">
        <v>2017</v>
      </c>
      <c r="X970" s="81"/>
    </row>
    <row r="971" spans="1:26" s="13" customFormat="1" ht="51" x14ac:dyDescent="0.25">
      <c r="A971" s="80" t="s">
        <v>3740</v>
      </c>
      <c r="B971" s="81" t="s">
        <v>779</v>
      </c>
      <c r="C971" s="81" t="s">
        <v>3569</v>
      </c>
      <c r="D971" s="81" t="s">
        <v>523</v>
      </c>
      <c r="E971" s="81" t="s">
        <v>3570</v>
      </c>
      <c r="F971" s="81" t="s">
        <v>3741</v>
      </c>
      <c r="G971" s="81" t="s">
        <v>780</v>
      </c>
      <c r="H971" s="81">
        <v>0</v>
      </c>
      <c r="I971" s="81" t="s">
        <v>3034</v>
      </c>
      <c r="J971" s="81" t="s">
        <v>3076</v>
      </c>
      <c r="K971" s="81" t="s">
        <v>3536</v>
      </c>
      <c r="L971" s="81" t="s">
        <v>3076</v>
      </c>
      <c r="M971" s="81" t="s">
        <v>32</v>
      </c>
      <c r="N971" s="81" t="s">
        <v>3060</v>
      </c>
      <c r="O971" s="81" t="s">
        <v>1355</v>
      </c>
      <c r="P971" s="81">
        <v>796</v>
      </c>
      <c r="Q971" s="81" t="s">
        <v>232</v>
      </c>
      <c r="R971" s="83">
        <v>1</v>
      </c>
      <c r="S971" s="83">
        <v>4500</v>
      </c>
      <c r="T971" s="83">
        <f t="shared" si="54"/>
        <v>4500</v>
      </c>
      <c r="U971" s="83">
        <f t="shared" si="52"/>
        <v>5040.0000000000009</v>
      </c>
      <c r="V971" s="83"/>
      <c r="W971" s="81">
        <v>2017</v>
      </c>
      <c r="X971" s="81"/>
    </row>
    <row r="972" spans="1:26" s="13" customFormat="1" ht="51" x14ac:dyDescent="0.25">
      <c r="A972" s="80" t="s">
        <v>3742</v>
      </c>
      <c r="B972" s="81" t="s">
        <v>779</v>
      </c>
      <c r="C972" s="81" t="s">
        <v>3743</v>
      </c>
      <c r="D972" s="81" t="s">
        <v>3057</v>
      </c>
      <c r="E972" s="81" t="s">
        <v>3744</v>
      </c>
      <c r="F972" s="81" t="s">
        <v>3745</v>
      </c>
      <c r="G972" s="81" t="s">
        <v>780</v>
      </c>
      <c r="H972" s="81">
        <v>0</v>
      </c>
      <c r="I972" s="81" t="s">
        <v>3034</v>
      </c>
      <c r="J972" s="81" t="s">
        <v>3076</v>
      </c>
      <c r="K972" s="81" t="s">
        <v>3536</v>
      </c>
      <c r="L972" s="81" t="s">
        <v>3076</v>
      </c>
      <c r="M972" s="81" t="s">
        <v>32</v>
      </c>
      <c r="N972" s="81" t="s">
        <v>3060</v>
      </c>
      <c r="O972" s="81" t="s">
        <v>1355</v>
      </c>
      <c r="P972" s="81">
        <v>796</v>
      </c>
      <c r="Q972" s="81" t="s">
        <v>232</v>
      </c>
      <c r="R972" s="83">
        <v>4</v>
      </c>
      <c r="S972" s="83">
        <v>27000</v>
      </c>
      <c r="T972" s="83">
        <f t="shared" si="54"/>
        <v>108000</v>
      </c>
      <c r="U972" s="83">
        <f t="shared" si="52"/>
        <v>120960.00000000001</v>
      </c>
      <c r="V972" s="83"/>
      <c r="W972" s="81">
        <v>2017</v>
      </c>
      <c r="X972" s="81"/>
    </row>
    <row r="973" spans="1:26" s="13" customFormat="1" ht="63.75" x14ac:dyDescent="0.25">
      <c r="A973" s="80" t="s">
        <v>3752</v>
      </c>
      <c r="B973" s="81" t="s">
        <v>779</v>
      </c>
      <c r="C973" s="81" t="s">
        <v>3753</v>
      </c>
      <c r="D973" s="81" t="s">
        <v>3754</v>
      </c>
      <c r="E973" s="81" t="s">
        <v>3755</v>
      </c>
      <c r="F973" s="81" t="s">
        <v>3756</v>
      </c>
      <c r="G973" s="81" t="s">
        <v>780</v>
      </c>
      <c r="H973" s="81">
        <v>0</v>
      </c>
      <c r="I973" s="81">
        <v>710000000</v>
      </c>
      <c r="J973" s="81" t="s">
        <v>3076</v>
      </c>
      <c r="K973" s="81" t="s">
        <v>3536</v>
      </c>
      <c r="L973" s="81" t="s">
        <v>2956</v>
      </c>
      <c r="M973" s="81" t="s">
        <v>32</v>
      </c>
      <c r="N973" s="81" t="s">
        <v>3060</v>
      </c>
      <c r="O973" s="67" t="s">
        <v>1358</v>
      </c>
      <c r="P973" s="81">
        <v>796</v>
      </c>
      <c r="Q973" s="81" t="s">
        <v>232</v>
      </c>
      <c r="R973" s="83">
        <v>2</v>
      </c>
      <c r="S973" s="83">
        <v>115000</v>
      </c>
      <c r="T973" s="83">
        <f>S973*R973</f>
        <v>230000</v>
      </c>
      <c r="U973" s="83">
        <f>T973*1.12</f>
        <v>257600.00000000003</v>
      </c>
      <c r="V973" s="83"/>
      <c r="W973" s="81">
        <v>2017</v>
      </c>
      <c r="X973" s="67"/>
    </row>
    <row r="974" spans="1:26" s="13" customFormat="1" ht="12.75" x14ac:dyDescent="0.25">
      <c r="A974" s="95" t="s">
        <v>791</v>
      </c>
      <c r="B974" s="95"/>
      <c r="C974" s="15"/>
      <c r="D974" s="15"/>
      <c r="E974" s="16"/>
      <c r="F974" s="15"/>
      <c r="G974" s="17"/>
      <c r="H974" s="9"/>
      <c r="I974" s="5"/>
      <c r="J974" s="5"/>
      <c r="K974" s="7"/>
      <c r="L974" s="5"/>
      <c r="M974" s="5"/>
      <c r="N974" s="12"/>
      <c r="O974" s="12"/>
      <c r="P974" s="8"/>
      <c r="Q974" s="8"/>
      <c r="R974" s="18"/>
      <c r="S974" s="18"/>
      <c r="T974" s="23">
        <f>SUM(T32:T973)</f>
        <v>222649082.31142843</v>
      </c>
      <c r="U974" s="24">
        <f>SUM(U32:U973)</f>
        <v>249366964.13760018</v>
      </c>
      <c r="V974" s="12"/>
      <c r="W974" s="12"/>
      <c r="X974" s="12"/>
      <c r="Z974" s="32"/>
    </row>
    <row r="975" spans="1:26" s="13" customFormat="1" ht="12.75" x14ac:dyDescent="0.25">
      <c r="A975" s="55"/>
      <c r="B975" s="97" t="s">
        <v>792</v>
      </c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</row>
    <row r="976" spans="1:26" s="13" customFormat="1" ht="76.5" x14ac:dyDescent="0.25">
      <c r="A976" s="4" t="s">
        <v>793</v>
      </c>
      <c r="B976" s="5" t="s">
        <v>26</v>
      </c>
      <c r="C976" s="12" t="s">
        <v>1172</v>
      </c>
      <c r="D976" s="5" t="s">
        <v>1173</v>
      </c>
      <c r="E976" s="5" t="s">
        <v>1173</v>
      </c>
      <c r="F976" s="5" t="s">
        <v>2249</v>
      </c>
      <c r="G976" s="12" t="s">
        <v>780</v>
      </c>
      <c r="H976" s="25">
        <v>100</v>
      </c>
      <c r="I976" s="5">
        <v>711000000</v>
      </c>
      <c r="J976" s="5" t="s">
        <v>30</v>
      </c>
      <c r="K976" s="5" t="s">
        <v>1193</v>
      </c>
      <c r="L976" s="12" t="s">
        <v>794</v>
      </c>
      <c r="M976" s="5"/>
      <c r="N976" s="12" t="s">
        <v>2250</v>
      </c>
      <c r="O976" s="12" t="s">
        <v>1355</v>
      </c>
      <c r="P976" s="5"/>
      <c r="Q976" s="5"/>
      <c r="R976" s="18"/>
      <c r="S976" s="18"/>
      <c r="T976" s="34">
        <v>692991</v>
      </c>
      <c r="U976" s="34">
        <f>T976*1.12</f>
        <v>776149.92</v>
      </c>
      <c r="V976" s="35"/>
      <c r="W976" s="5">
        <v>2017</v>
      </c>
      <c r="X976" s="43"/>
    </row>
    <row r="977" spans="1:24" s="13" customFormat="1" ht="63.75" x14ac:dyDescent="0.25">
      <c r="A977" s="4" t="s">
        <v>795</v>
      </c>
      <c r="B977" s="5" t="s">
        <v>26</v>
      </c>
      <c r="C977" s="15" t="s">
        <v>1172</v>
      </c>
      <c r="D977" s="5" t="s">
        <v>1173</v>
      </c>
      <c r="E977" s="5" t="s">
        <v>1173</v>
      </c>
      <c r="F977" s="5" t="s">
        <v>2251</v>
      </c>
      <c r="G977" s="17" t="s">
        <v>780</v>
      </c>
      <c r="H977" s="25">
        <v>100</v>
      </c>
      <c r="I977" s="5">
        <v>711000000</v>
      </c>
      <c r="J977" s="5" t="s">
        <v>30</v>
      </c>
      <c r="K977" s="5" t="s">
        <v>1193</v>
      </c>
      <c r="L977" s="5" t="s">
        <v>1472</v>
      </c>
      <c r="M977" s="5"/>
      <c r="N977" s="12" t="s">
        <v>2250</v>
      </c>
      <c r="O977" s="12" t="s">
        <v>1355</v>
      </c>
      <c r="P977" s="8"/>
      <c r="Q977" s="8"/>
      <c r="R977" s="18"/>
      <c r="S977" s="18"/>
      <c r="T977" s="20">
        <v>745974</v>
      </c>
      <c r="U977" s="34">
        <f>T977*1.12</f>
        <v>835490.88000000012</v>
      </c>
      <c r="V977" s="21"/>
      <c r="W977" s="5">
        <v>2017</v>
      </c>
      <c r="X977" s="29"/>
    </row>
    <row r="978" spans="1:24" s="13" customFormat="1" ht="51" x14ac:dyDescent="0.25">
      <c r="A978" s="4" t="s">
        <v>1394</v>
      </c>
      <c r="B978" s="5" t="s">
        <v>26</v>
      </c>
      <c r="C978" s="15" t="s">
        <v>1490</v>
      </c>
      <c r="D978" s="5" t="s">
        <v>1491</v>
      </c>
      <c r="E978" s="5" t="s">
        <v>1491</v>
      </c>
      <c r="F978" s="5" t="s">
        <v>2252</v>
      </c>
      <c r="G978" s="17" t="s">
        <v>780</v>
      </c>
      <c r="H978" s="25">
        <v>100</v>
      </c>
      <c r="I978" s="5">
        <v>711000000</v>
      </c>
      <c r="J978" s="5" t="s">
        <v>30</v>
      </c>
      <c r="K978" s="5" t="s">
        <v>1193</v>
      </c>
      <c r="L978" s="5" t="s">
        <v>30</v>
      </c>
      <c r="M978" s="5"/>
      <c r="N978" s="12" t="s">
        <v>2253</v>
      </c>
      <c r="O978" s="12" t="s">
        <v>1355</v>
      </c>
      <c r="P978" s="8"/>
      <c r="Q978" s="8"/>
      <c r="R978" s="18"/>
      <c r="S978" s="18"/>
      <c r="T978" s="20">
        <v>10980</v>
      </c>
      <c r="U978" s="34">
        <f>T978*1.12</f>
        <v>12297.6</v>
      </c>
      <c r="V978" s="21"/>
      <c r="W978" s="5">
        <v>2017</v>
      </c>
      <c r="X978" s="29"/>
    </row>
    <row r="979" spans="1:24" s="13" customFormat="1" ht="63.75" x14ac:dyDescent="0.25">
      <c r="A979" s="4" t="s">
        <v>2354</v>
      </c>
      <c r="B979" s="5" t="s">
        <v>779</v>
      </c>
      <c r="C979" s="6" t="s">
        <v>2355</v>
      </c>
      <c r="D979" s="6" t="s">
        <v>2356</v>
      </c>
      <c r="E979" s="7" t="s">
        <v>2356</v>
      </c>
      <c r="F979" s="6" t="s">
        <v>2357</v>
      </c>
      <c r="G979" s="8" t="s">
        <v>780</v>
      </c>
      <c r="H979" s="9">
        <v>0</v>
      </c>
      <c r="I979" s="5">
        <v>711000000</v>
      </c>
      <c r="J979" s="5" t="s">
        <v>30</v>
      </c>
      <c r="K979" s="7" t="s">
        <v>1193</v>
      </c>
      <c r="L979" s="5" t="s">
        <v>31</v>
      </c>
      <c r="M979" s="5"/>
      <c r="N979" s="5" t="s">
        <v>2358</v>
      </c>
      <c r="O979" s="5" t="s">
        <v>1435</v>
      </c>
      <c r="P979" s="8"/>
      <c r="Q979" s="8"/>
      <c r="R979" s="11"/>
      <c r="S979" s="10"/>
      <c r="T979" s="10">
        <v>45000</v>
      </c>
      <c r="U979" s="11">
        <f>T979*1.12</f>
        <v>50400.000000000007</v>
      </c>
      <c r="V979" s="5"/>
      <c r="W979" s="4">
        <v>2017</v>
      </c>
      <c r="X979" s="5"/>
    </row>
    <row r="980" spans="1:24" s="13" customFormat="1" ht="63.75" x14ac:dyDescent="0.25">
      <c r="A980" s="5" t="s">
        <v>2999</v>
      </c>
      <c r="B980" s="67" t="s">
        <v>779</v>
      </c>
      <c r="C980" s="67" t="s">
        <v>3000</v>
      </c>
      <c r="D980" s="67" t="s">
        <v>3001</v>
      </c>
      <c r="E980" s="67" t="s">
        <v>3001</v>
      </c>
      <c r="F980" s="67" t="s">
        <v>3002</v>
      </c>
      <c r="G980" s="67" t="s">
        <v>780</v>
      </c>
      <c r="H980" s="67">
        <v>0</v>
      </c>
      <c r="I980" s="67">
        <v>711000000</v>
      </c>
      <c r="J980" s="67" t="s">
        <v>30</v>
      </c>
      <c r="K980" s="7" t="s">
        <v>2897</v>
      </c>
      <c r="L980" s="67" t="s">
        <v>30</v>
      </c>
      <c r="M980" s="67"/>
      <c r="N980" s="67" t="s">
        <v>3003</v>
      </c>
      <c r="O980" s="67" t="s">
        <v>1355</v>
      </c>
      <c r="P980" s="72"/>
      <c r="Q980" s="70"/>
      <c r="R980" s="68"/>
      <c r="S980" s="73"/>
      <c r="T980" s="73">
        <v>67000</v>
      </c>
      <c r="U980" s="68">
        <f t="shared" ref="U980:U982" si="55">T980*1.12</f>
        <v>75040</v>
      </c>
      <c r="V980" s="67"/>
      <c r="W980" s="71">
        <v>2017</v>
      </c>
      <c r="X980" s="47"/>
    </row>
    <row r="981" spans="1:24" s="13" customFormat="1" ht="63.75" x14ac:dyDescent="0.25">
      <c r="A981" s="5" t="s">
        <v>3386</v>
      </c>
      <c r="B981" s="67" t="s">
        <v>779</v>
      </c>
      <c r="C981" s="67" t="s">
        <v>2355</v>
      </c>
      <c r="D981" s="67" t="s">
        <v>2356</v>
      </c>
      <c r="E981" s="67" t="s">
        <v>2356</v>
      </c>
      <c r="F981" s="67" t="s">
        <v>3387</v>
      </c>
      <c r="G981" s="67" t="s">
        <v>780</v>
      </c>
      <c r="H981" s="67">
        <v>0</v>
      </c>
      <c r="I981" s="67" t="s">
        <v>3034</v>
      </c>
      <c r="J981" s="67" t="s">
        <v>3076</v>
      </c>
      <c r="K981" s="76" t="s">
        <v>1434</v>
      </c>
      <c r="L981" s="67" t="s">
        <v>2956</v>
      </c>
      <c r="M981" s="67"/>
      <c r="N981" s="5" t="s">
        <v>3388</v>
      </c>
      <c r="O981" s="67" t="s">
        <v>1355</v>
      </c>
      <c r="P981" s="67"/>
      <c r="Q981" s="67"/>
      <c r="R981" s="68"/>
      <c r="S981" s="68"/>
      <c r="T981" s="73">
        <v>85821</v>
      </c>
      <c r="U981" s="68">
        <f t="shared" si="55"/>
        <v>96119.52</v>
      </c>
      <c r="V981" s="67"/>
      <c r="W981" s="71">
        <v>2017</v>
      </c>
      <c r="X981" s="5"/>
    </row>
    <row r="982" spans="1:24" s="13" customFormat="1" ht="63.75" x14ac:dyDescent="0.25">
      <c r="A982" s="80" t="s">
        <v>3389</v>
      </c>
      <c r="B982" s="67" t="s">
        <v>779</v>
      </c>
      <c r="C982" s="67" t="s">
        <v>3390</v>
      </c>
      <c r="D982" s="67" t="s">
        <v>3391</v>
      </c>
      <c r="E982" s="67" t="s">
        <v>3392</v>
      </c>
      <c r="F982" s="67" t="s">
        <v>3393</v>
      </c>
      <c r="G982" s="67" t="s">
        <v>780</v>
      </c>
      <c r="H982" s="67">
        <v>0</v>
      </c>
      <c r="I982" s="67" t="s">
        <v>3034</v>
      </c>
      <c r="J982" s="67" t="s">
        <v>3076</v>
      </c>
      <c r="K982" s="76" t="s">
        <v>1434</v>
      </c>
      <c r="L982" s="67" t="s">
        <v>2956</v>
      </c>
      <c r="M982" s="67"/>
      <c r="N982" s="5" t="s">
        <v>3388</v>
      </c>
      <c r="O982" s="67" t="s">
        <v>1355</v>
      </c>
      <c r="P982" s="67"/>
      <c r="Q982" s="67"/>
      <c r="R982" s="68"/>
      <c r="S982" s="68"/>
      <c r="T982" s="73">
        <v>433036</v>
      </c>
      <c r="U982" s="68">
        <f t="shared" si="55"/>
        <v>485000.32000000007</v>
      </c>
      <c r="V982" s="67"/>
      <c r="W982" s="71">
        <v>2017</v>
      </c>
      <c r="X982" s="47"/>
    </row>
    <row r="983" spans="1:24" s="13" customFormat="1" ht="63.75" x14ac:dyDescent="0.25">
      <c r="A983" s="4" t="s">
        <v>3421</v>
      </c>
      <c r="B983" s="67" t="s">
        <v>779</v>
      </c>
      <c r="C983" s="67" t="s">
        <v>3422</v>
      </c>
      <c r="D983" s="67" t="s">
        <v>3423</v>
      </c>
      <c r="E983" s="67" t="s">
        <v>3423</v>
      </c>
      <c r="F983" s="67" t="s">
        <v>3424</v>
      </c>
      <c r="G983" s="67" t="s">
        <v>780</v>
      </c>
      <c r="H983" s="67">
        <v>0</v>
      </c>
      <c r="I983" s="67" t="s">
        <v>3034</v>
      </c>
      <c r="J983" s="67" t="s">
        <v>3076</v>
      </c>
      <c r="K983" s="76" t="s">
        <v>1434</v>
      </c>
      <c r="L983" s="67" t="s">
        <v>2956</v>
      </c>
      <c r="M983" s="67"/>
      <c r="N983" s="67" t="s">
        <v>3425</v>
      </c>
      <c r="O983" s="67" t="s">
        <v>1355</v>
      </c>
      <c r="P983" s="67"/>
      <c r="Q983" s="67"/>
      <c r="R983" s="68"/>
      <c r="S983" s="68"/>
      <c r="T983" s="73">
        <v>1732142.857142857</v>
      </c>
      <c r="U983" s="68">
        <f t="shared" ref="U983:U992" si="56">T983*1.12</f>
        <v>1940000</v>
      </c>
      <c r="V983" s="67"/>
      <c r="W983" s="71">
        <v>2017</v>
      </c>
      <c r="X983" s="5"/>
    </row>
    <row r="984" spans="1:24" s="13" customFormat="1" ht="63.75" x14ac:dyDescent="0.25">
      <c r="A984" s="87" t="s">
        <v>3426</v>
      </c>
      <c r="B984" s="88" t="s">
        <v>779</v>
      </c>
      <c r="C984" s="88" t="s">
        <v>3427</v>
      </c>
      <c r="D984" s="88" t="s">
        <v>3428</v>
      </c>
      <c r="E984" s="88" t="s">
        <v>3428</v>
      </c>
      <c r="F984" s="88" t="s">
        <v>3429</v>
      </c>
      <c r="G984" s="88" t="s">
        <v>780</v>
      </c>
      <c r="H984" s="88">
        <v>0</v>
      </c>
      <c r="I984" s="88" t="s">
        <v>3034</v>
      </c>
      <c r="J984" s="88" t="s">
        <v>3076</v>
      </c>
      <c r="K984" s="89" t="s">
        <v>1434</v>
      </c>
      <c r="L984" s="88" t="s">
        <v>2956</v>
      </c>
      <c r="M984" s="88"/>
      <c r="N984" s="88" t="s">
        <v>3425</v>
      </c>
      <c r="O984" s="88" t="s">
        <v>1355</v>
      </c>
      <c r="P984" s="88"/>
      <c r="Q984" s="88"/>
      <c r="R984" s="90"/>
      <c r="S984" s="90"/>
      <c r="T984" s="90">
        <v>1664241.0714285714</v>
      </c>
      <c r="U984" s="90">
        <f t="shared" si="56"/>
        <v>1863950</v>
      </c>
      <c r="V984" s="88"/>
      <c r="W984" s="71">
        <v>2017</v>
      </c>
      <c r="X984" s="86"/>
    </row>
    <row r="985" spans="1:24" s="13" customFormat="1" ht="63.75" x14ac:dyDescent="0.25">
      <c r="A985" s="94" t="s">
        <v>3746</v>
      </c>
      <c r="B985" s="81" t="s">
        <v>779</v>
      </c>
      <c r="C985" s="81" t="s">
        <v>1172</v>
      </c>
      <c r="D985" s="81" t="s">
        <v>1173</v>
      </c>
      <c r="E985" s="81" t="s">
        <v>1173</v>
      </c>
      <c r="F985" s="81" t="s">
        <v>3747</v>
      </c>
      <c r="G985" s="81" t="s">
        <v>780</v>
      </c>
      <c r="H985" s="81">
        <v>0</v>
      </c>
      <c r="I985" s="81">
        <v>710000000</v>
      </c>
      <c r="J985" s="81" t="s">
        <v>3076</v>
      </c>
      <c r="K985" s="82" t="s">
        <v>3536</v>
      </c>
      <c r="L985" s="81" t="s">
        <v>3076</v>
      </c>
      <c r="M985" s="81"/>
      <c r="N985" s="81" t="s">
        <v>3528</v>
      </c>
      <c r="O985" s="81" t="s">
        <v>1435</v>
      </c>
      <c r="P985" s="83"/>
      <c r="Q985" s="83"/>
      <c r="R985" s="83"/>
      <c r="S985" s="83"/>
      <c r="T985" s="84">
        <v>0</v>
      </c>
      <c r="U985" s="83">
        <f t="shared" si="56"/>
        <v>0</v>
      </c>
      <c r="V985" s="83"/>
      <c r="W985" s="81">
        <v>2017</v>
      </c>
      <c r="X985" s="79" t="s">
        <v>3789</v>
      </c>
    </row>
    <row r="986" spans="1:24" s="13" customFormat="1" ht="63.75" x14ac:dyDescent="0.25">
      <c r="A986" s="67" t="s">
        <v>3787</v>
      </c>
      <c r="B986" s="67" t="s">
        <v>779</v>
      </c>
      <c r="C986" s="67" t="s">
        <v>1172</v>
      </c>
      <c r="D986" s="67" t="s">
        <v>1173</v>
      </c>
      <c r="E986" s="67" t="s">
        <v>1173</v>
      </c>
      <c r="F986" s="67" t="s">
        <v>3788</v>
      </c>
      <c r="G986" s="67" t="s">
        <v>780</v>
      </c>
      <c r="H986" s="67">
        <v>0</v>
      </c>
      <c r="I986" s="67" t="s">
        <v>3034</v>
      </c>
      <c r="J986" s="67" t="s">
        <v>3076</v>
      </c>
      <c r="K986" s="67" t="s">
        <v>3536</v>
      </c>
      <c r="L986" s="67" t="s">
        <v>3076</v>
      </c>
      <c r="M986" s="67"/>
      <c r="N986" s="67" t="s">
        <v>3425</v>
      </c>
      <c r="O986" s="67" t="s">
        <v>1355</v>
      </c>
      <c r="P986" s="67" t="s">
        <v>2946</v>
      </c>
      <c r="Q986" s="67"/>
      <c r="R986" s="67"/>
      <c r="S986" s="67"/>
      <c r="T986" s="84">
        <v>325700</v>
      </c>
      <c r="U986" s="83">
        <v>364784</v>
      </c>
      <c r="V986" s="67" t="s">
        <v>2946</v>
      </c>
      <c r="W986" s="67" t="s">
        <v>2948</v>
      </c>
      <c r="X986" s="67"/>
    </row>
    <row r="987" spans="1:24" s="13" customFormat="1" ht="51" x14ac:dyDescent="0.25">
      <c r="A987" s="94" t="s">
        <v>3748</v>
      </c>
      <c r="B987" s="81" t="s">
        <v>779</v>
      </c>
      <c r="C987" s="81" t="s">
        <v>1172</v>
      </c>
      <c r="D987" s="81" t="s">
        <v>1173</v>
      </c>
      <c r="E987" s="81" t="s">
        <v>1173</v>
      </c>
      <c r="F987" s="81" t="s">
        <v>3749</v>
      </c>
      <c r="G987" s="81" t="s">
        <v>780</v>
      </c>
      <c r="H987" s="81">
        <v>0</v>
      </c>
      <c r="I987" s="81">
        <v>710000000</v>
      </c>
      <c r="J987" s="81" t="s">
        <v>3076</v>
      </c>
      <c r="K987" s="82" t="s">
        <v>3536</v>
      </c>
      <c r="L987" s="81" t="s">
        <v>3076</v>
      </c>
      <c r="M987" s="81"/>
      <c r="N987" s="81" t="s">
        <v>3528</v>
      </c>
      <c r="O987" s="81" t="s">
        <v>1355</v>
      </c>
      <c r="P987" s="83"/>
      <c r="Q987" s="83"/>
      <c r="R987" s="83"/>
      <c r="S987" s="83"/>
      <c r="T987" s="84">
        <v>66480</v>
      </c>
      <c r="U987" s="83">
        <f t="shared" si="56"/>
        <v>74457.600000000006</v>
      </c>
      <c r="V987" s="83"/>
      <c r="W987" s="81">
        <v>2017</v>
      </c>
      <c r="X987" s="79"/>
    </row>
    <row r="988" spans="1:24" s="13" customFormat="1" ht="63.75" x14ac:dyDescent="0.25">
      <c r="A988" s="94" t="s">
        <v>3750</v>
      </c>
      <c r="B988" s="81" t="s">
        <v>779</v>
      </c>
      <c r="C988" s="81" t="s">
        <v>1172</v>
      </c>
      <c r="D988" s="81" t="s">
        <v>1173</v>
      </c>
      <c r="E988" s="81" t="s">
        <v>1173</v>
      </c>
      <c r="F988" s="81" t="s">
        <v>3751</v>
      </c>
      <c r="G988" s="81" t="s">
        <v>780</v>
      </c>
      <c r="H988" s="81">
        <v>0</v>
      </c>
      <c r="I988" s="81">
        <v>710000000</v>
      </c>
      <c r="J988" s="81" t="s">
        <v>3076</v>
      </c>
      <c r="K988" s="82" t="s">
        <v>3536</v>
      </c>
      <c r="L988" s="81" t="s">
        <v>3076</v>
      </c>
      <c r="M988" s="81"/>
      <c r="N988" s="81" t="s">
        <v>3528</v>
      </c>
      <c r="O988" s="81" t="s">
        <v>1355</v>
      </c>
      <c r="P988" s="83"/>
      <c r="Q988" s="83"/>
      <c r="R988" s="83"/>
      <c r="S988" s="83"/>
      <c r="T988" s="84">
        <v>118550</v>
      </c>
      <c r="U988" s="83">
        <f t="shared" si="56"/>
        <v>132776</v>
      </c>
      <c r="V988" s="83"/>
      <c r="W988" s="81">
        <v>2017</v>
      </c>
      <c r="X988" s="79"/>
    </row>
    <row r="989" spans="1:24" s="13" customFormat="1" ht="76.5" x14ac:dyDescent="0.25">
      <c r="A989" s="4" t="s">
        <v>3757</v>
      </c>
      <c r="B989" s="67" t="s">
        <v>779</v>
      </c>
      <c r="C989" s="67" t="s">
        <v>3761</v>
      </c>
      <c r="D989" s="67" t="s">
        <v>3762</v>
      </c>
      <c r="E989" s="67" t="s">
        <v>3762</v>
      </c>
      <c r="F989" s="67" t="s">
        <v>3763</v>
      </c>
      <c r="G989" s="67" t="s">
        <v>780</v>
      </c>
      <c r="H989" s="67">
        <v>0</v>
      </c>
      <c r="I989" s="67">
        <v>710000000</v>
      </c>
      <c r="J989" s="67" t="s">
        <v>3076</v>
      </c>
      <c r="K989" s="76" t="s">
        <v>3536</v>
      </c>
      <c r="L989" s="67" t="s">
        <v>2956</v>
      </c>
      <c r="M989" s="67"/>
      <c r="N989" s="67" t="s">
        <v>3425</v>
      </c>
      <c r="O989" s="67" t="s">
        <v>1355</v>
      </c>
      <c r="P989" s="68"/>
      <c r="Q989" s="68"/>
      <c r="R989" s="68"/>
      <c r="S989" s="68"/>
      <c r="T989" s="73">
        <v>328000</v>
      </c>
      <c r="U989" s="68">
        <f t="shared" si="56"/>
        <v>367360.00000000006</v>
      </c>
      <c r="V989" s="68"/>
      <c r="W989" s="67">
        <v>2017</v>
      </c>
      <c r="X989" s="47"/>
    </row>
    <row r="990" spans="1:24" s="13" customFormat="1" ht="114.75" x14ac:dyDescent="0.25">
      <c r="A990" s="4" t="s">
        <v>3758</v>
      </c>
      <c r="B990" s="67" t="s">
        <v>779</v>
      </c>
      <c r="C990" s="67" t="s">
        <v>3764</v>
      </c>
      <c r="D990" s="67" t="s">
        <v>3765</v>
      </c>
      <c r="E990" s="67" t="s">
        <v>3765</v>
      </c>
      <c r="F990" s="67" t="s">
        <v>3766</v>
      </c>
      <c r="G990" s="67" t="s">
        <v>780</v>
      </c>
      <c r="H990" s="67">
        <v>0</v>
      </c>
      <c r="I990" s="67">
        <v>710000000</v>
      </c>
      <c r="J990" s="67" t="s">
        <v>3076</v>
      </c>
      <c r="K990" s="76" t="s">
        <v>3536</v>
      </c>
      <c r="L990" s="67" t="s">
        <v>2956</v>
      </c>
      <c r="M990" s="67"/>
      <c r="N990" s="67" t="s">
        <v>3425</v>
      </c>
      <c r="O990" s="67" t="s">
        <v>1355</v>
      </c>
      <c r="P990" s="68"/>
      <c r="Q990" s="68"/>
      <c r="R990" s="68"/>
      <c r="S990" s="68"/>
      <c r="T990" s="73">
        <v>294000</v>
      </c>
      <c r="U990" s="68">
        <f t="shared" si="56"/>
        <v>329280.00000000006</v>
      </c>
      <c r="V990" s="68"/>
      <c r="W990" s="67">
        <v>2017</v>
      </c>
      <c r="X990" s="47"/>
    </row>
    <row r="991" spans="1:24" s="13" customFormat="1" ht="63.75" x14ac:dyDescent="0.25">
      <c r="A991" s="4" t="s">
        <v>3759</v>
      </c>
      <c r="B991" s="67" t="s">
        <v>779</v>
      </c>
      <c r="C991" s="67" t="s">
        <v>2355</v>
      </c>
      <c r="D991" s="67" t="s">
        <v>2356</v>
      </c>
      <c r="E991" s="67" t="s">
        <v>2356</v>
      </c>
      <c r="F991" s="67" t="s">
        <v>3767</v>
      </c>
      <c r="G991" s="67" t="s">
        <v>780</v>
      </c>
      <c r="H991" s="67">
        <v>0</v>
      </c>
      <c r="I991" s="67">
        <v>710000000</v>
      </c>
      <c r="J991" s="67" t="s">
        <v>3076</v>
      </c>
      <c r="K991" s="76" t="s">
        <v>3536</v>
      </c>
      <c r="L991" s="67" t="s">
        <v>2956</v>
      </c>
      <c r="M991" s="67"/>
      <c r="N991" s="67" t="s">
        <v>3425</v>
      </c>
      <c r="O991" s="67" t="s">
        <v>1355</v>
      </c>
      <c r="P991" s="68"/>
      <c r="Q991" s="68"/>
      <c r="R991" s="68"/>
      <c r="S991" s="68"/>
      <c r="T991" s="73">
        <v>47000</v>
      </c>
      <c r="U991" s="68">
        <f t="shared" si="56"/>
        <v>52640.000000000007</v>
      </c>
      <c r="V991" s="68"/>
      <c r="W991" s="67">
        <v>2017</v>
      </c>
      <c r="X991" s="47"/>
    </row>
    <row r="992" spans="1:24" s="13" customFormat="1" ht="89.25" x14ac:dyDescent="0.25">
      <c r="A992" s="4" t="s">
        <v>3760</v>
      </c>
      <c r="B992" s="67" t="s">
        <v>779</v>
      </c>
      <c r="C992" s="67" t="s">
        <v>3768</v>
      </c>
      <c r="D992" s="67" t="s">
        <v>3769</v>
      </c>
      <c r="E992" s="67" t="s">
        <v>3769</v>
      </c>
      <c r="F992" s="67" t="s">
        <v>3770</v>
      </c>
      <c r="G992" s="67" t="s">
        <v>780</v>
      </c>
      <c r="H992" s="67">
        <v>0</v>
      </c>
      <c r="I992" s="67">
        <v>710000000</v>
      </c>
      <c r="J992" s="67" t="s">
        <v>3076</v>
      </c>
      <c r="K992" s="76" t="s">
        <v>3536</v>
      </c>
      <c r="L992" s="67" t="s">
        <v>2956</v>
      </c>
      <c r="M992" s="67"/>
      <c r="N992" s="67" t="s">
        <v>3425</v>
      </c>
      <c r="O992" s="67" t="s">
        <v>1355</v>
      </c>
      <c r="P992" s="68"/>
      <c r="Q992" s="68"/>
      <c r="R992" s="68"/>
      <c r="S992" s="68"/>
      <c r="T992" s="73">
        <v>18000</v>
      </c>
      <c r="U992" s="68">
        <f t="shared" si="56"/>
        <v>20160.000000000004</v>
      </c>
      <c r="V992" s="68"/>
      <c r="W992" s="67">
        <v>2017</v>
      </c>
      <c r="X992" s="47"/>
    </row>
    <row r="993" spans="1:24" s="13" customFormat="1" ht="63.75" x14ac:dyDescent="0.25">
      <c r="A993" s="67" t="s">
        <v>3790</v>
      </c>
      <c r="B993" s="67" t="s">
        <v>779</v>
      </c>
      <c r="C993" s="67" t="s">
        <v>2355</v>
      </c>
      <c r="D993" s="67" t="s">
        <v>2356</v>
      </c>
      <c r="E993" s="67" t="s">
        <v>2356</v>
      </c>
      <c r="F993" s="67" t="s">
        <v>3791</v>
      </c>
      <c r="G993" s="67" t="s">
        <v>780</v>
      </c>
      <c r="H993" s="67">
        <v>0</v>
      </c>
      <c r="I993" s="67" t="s">
        <v>3034</v>
      </c>
      <c r="J993" s="67" t="s">
        <v>3076</v>
      </c>
      <c r="K993" s="67" t="s">
        <v>3536</v>
      </c>
      <c r="L993" s="67" t="s">
        <v>2956</v>
      </c>
      <c r="M993" s="67"/>
      <c r="N993" s="67" t="s">
        <v>3425</v>
      </c>
      <c r="O993" s="67" t="s">
        <v>1355</v>
      </c>
      <c r="P993" s="67"/>
      <c r="Q993" s="67"/>
      <c r="R993" s="67"/>
      <c r="S993" s="67"/>
      <c r="T993" s="73">
        <v>90000</v>
      </c>
      <c r="U993" s="68">
        <v>100800</v>
      </c>
      <c r="V993" s="67"/>
      <c r="W993" s="67">
        <v>2017</v>
      </c>
      <c r="X993" s="67"/>
    </row>
    <row r="994" spans="1:24" s="13" customFormat="1" ht="19.5" customHeight="1" x14ac:dyDescent="0.25">
      <c r="A994" s="95" t="s">
        <v>796</v>
      </c>
      <c r="B994" s="95"/>
      <c r="C994" s="15"/>
      <c r="D994" s="15"/>
      <c r="E994" s="16"/>
      <c r="F994" s="15"/>
      <c r="G994" s="17"/>
      <c r="H994" s="9"/>
      <c r="I994" s="5"/>
      <c r="J994" s="5"/>
      <c r="K994" s="7"/>
      <c r="L994" s="5"/>
      <c r="M994" s="5"/>
      <c r="N994" s="12"/>
      <c r="O994" s="12"/>
      <c r="P994" s="8"/>
      <c r="Q994" s="8"/>
      <c r="R994" s="18"/>
      <c r="S994" s="18"/>
      <c r="T994" s="23">
        <f>SUM(T976:T993)</f>
        <v>6764915.9285714291</v>
      </c>
      <c r="U994" s="24">
        <f>SUM(U976:U993)</f>
        <v>7576705.8399999999</v>
      </c>
      <c r="V994" s="12"/>
      <c r="W994" s="12"/>
      <c r="X994" s="12"/>
    </row>
    <row r="995" spans="1:24" s="13" customFormat="1" ht="12.75" x14ac:dyDescent="0.25">
      <c r="A995" s="14"/>
      <c r="B995" s="97" t="s">
        <v>797</v>
      </c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</row>
    <row r="996" spans="1:24" s="13" customFormat="1" ht="63.75" x14ac:dyDescent="0.25">
      <c r="A996" s="4" t="s">
        <v>1167</v>
      </c>
      <c r="B996" s="5" t="s">
        <v>26</v>
      </c>
      <c r="C996" s="12" t="s">
        <v>800</v>
      </c>
      <c r="D996" s="5" t="s">
        <v>801</v>
      </c>
      <c r="E996" s="16" t="s">
        <v>802</v>
      </c>
      <c r="F996" s="5" t="s">
        <v>803</v>
      </c>
      <c r="G996" s="17" t="s">
        <v>1357</v>
      </c>
      <c r="H996" s="9">
        <v>100</v>
      </c>
      <c r="I996" s="5">
        <v>710000000</v>
      </c>
      <c r="J996" s="5" t="s">
        <v>30</v>
      </c>
      <c r="K996" s="7" t="s">
        <v>1581</v>
      </c>
      <c r="L996" s="5" t="s">
        <v>31</v>
      </c>
      <c r="M996" s="5"/>
      <c r="N996" s="12" t="s">
        <v>2254</v>
      </c>
      <c r="O996" s="12" t="s">
        <v>1355</v>
      </c>
      <c r="P996" s="8"/>
      <c r="Q996" s="8"/>
      <c r="R996" s="18"/>
      <c r="S996" s="46"/>
      <c r="T996" s="46">
        <v>11182320</v>
      </c>
      <c r="U996" s="46">
        <f>T996*1.12</f>
        <v>12524198.4</v>
      </c>
      <c r="V996" s="3"/>
      <c r="W996" s="5">
        <v>2017</v>
      </c>
      <c r="X996" s="12"/>
    </row>
    <row r="997" spans="1:24" s="13" customFormat="1" ht="51" x14ac:dyDescent="0.25">
      <c r="A997" s="4" t="s">
        <v>1168</v>
      </c>
      <c r="B997" s="5" t="s">
        <v>26</v>
      </c>
      <c r="C997" s="12" t="s">
        <v>800</v>
      </c>
      <c r="D997" s="5" t="s">
        <v>801</v>
      </c>
      <c r="E997" s="16" t="s">
        <v>802</v>
      </c>
      <c r="F997" s="5" t="s">
        <v>804</v>
      </c>
      <c r="G997" s="17" t="s">
        <v>1357</v>
      </c>
      <c r="H997" s="9">
        <v>100</v>
      </c>
      <c r="I997" s="5">
        <v>710000000</v>
      </c>
      <c r="J997" s="5" t="s">
        <v>30</v>
      </c>
      <c r="K997" s="7" t="s">
        <v>1581</v>
      </c>
      <c r="L997" s="5" t="s">
        <v>2255</v>
      </c>
      <c r="M997" s="5"/>
      <c r="N997" s="12" t="s">
        <v>2254</v>
      </c>
      <c r="O997" s="12" t="s">
        <v>1355</v>
      </c>
      <c r="P997" s="8"/>
      <c r="Q997" s="8"/>
      <c r="R997" s="18"/>
      <c r="S997" s="18"/>
      <c r="T997" s="46">
        <v>8945856</v>
      </c>
      <c r="U997" s="46">
        <f t="shared" ref="U997:U1016" si="57">T997*1.12</f>
        <v>10019358.720000001</v>
      </c>
      <c r="V997" s="12"/>
      <c r="W997" s="5">
        <v>2017</v>
      </c>
      <c r="X997" s="12"/>
    </row>
    <row r="998" spans="1:24" s="13" customFormat="1" ht="48" customHeight="1" x14ac:dyDescent="0.25">
      <c r="A998" s="4" t="s">
        <v>1169</v>
      </c>
      <c r="B998" s="5" t="s">
        <v>26</v>
      </c>
      <c r="C998" s="12" t="s">
        <v>800</v>
      </c>
      <c r="D998" s="5" t="s">
        <v>801</v>
      </c>
      <c r="E998" s="16" t="s">
        <v>802</v>
      </c>
      <c r="F998" s="5" t="s">
        <v>803</v>
      </c>
      <c r="G998" s="17" t="s">
        <v>780</v>
      </c>
      <c r="H998" s="9">
        <v>0</v>
      </c>
      <c r="I998" s="5">
        <v>710000000</v>
      </c>
      <c r="J998" s="5" t="s">
        <v>30</v>
      </c>
      <c r="K998" s="7" t="s">
        <v>1581</v>
      </c>
      <c r="L998" s="5" t="s">
        <v>31</v>
      </c>
      <c r="M998" s="5"/>
      <c r="N998" s="12" t="s">
        <v>2256</v>
      </c>
      <c r="O998" s="12" t="s">
        <v>1355</v>
      </c>
      <c r="P998" s="8"/>
      <c r="Q998" s="8"/>
      <c r="R998" s="18"/>
      <c r="S998" s="18"/>
      <c r="T998" s="46">
        <v>633106.80000000005</v>
      </c>
      <c r="U998" s="46">
        <f t="shared" si="57"/>
        <v>709079.61600000015</v>
      </c>
      <c r="V998" s="12"/>
      <c r="W998" s="5">
        <v>2017</v>
      </c>
      <c r="X998" s="12"/>
    </row>
    <row r="999" spans="1:24" s="13" customFormat="1" ht="69" customHeight="1" x14ac:dyDescent="0.25">
      <c r="A999" s="4" t="s">
        <v>805</v>
      </c>
      <c r="B999" s="5" t="s">
        <v>26</v>
      </c>
      <c r="C999" s="12" t="s">
        <v>800</v>
      </c>
      <c r="D999" s="5" t="s">
        <v>801</v>
      </c>
      <c r="E999" s="16" t="s">
        <v>802</v>
      </c>
      <c r="F999" s="5" t="s">
        <v>804</v>
      </c>
      <c r="G999" s="17" t="s">
        <v>780</v>
      </c>
      <c r="H999" s="9">
        <v>0</v>
      </c>
      <c r="I999" s="5">
        <v>710000000</v>
      </c>
      <c r="J999" s="5" t="s">
        <v>30</v>
      </c>
      <c r="K999" s="7" t="s">
        <v>1581</v>
      </c>
      <c r="L999" s="5" t="s">
        <v>2255</v>
      </c>
      <c r="M999" s="5"/>
      <c r="N999" s="12" t="s">
        <v>2256</v>
      </c>
      <c r="O999" s="12" t="s">
        <v>1355</v>
      </c>
      <c r="P999" s="8"/>
      <c r="Q999" s="8"/>
      <c r="R999" s="18"/>
      <c r="S999" s="18"/>
      <c r="T999" s="46">
        <v>511753</v>
      </c>
      <c r="U999" s="46">
        <f t="shared" si="57"/>
        <v>573163.3600000001</v>
      </c>
      <c r="V999" s="12"/>
      <c r="W999" s="5">
        <v>2017</v>
      </c>
      <c r="X999" s="26"/>
    </row>
    <row r="1000" spans="1:24" s="13" customFormat="1" ht="66.75" customHeight="1" x14ac:dyDescent="0.25">
      <c r="A1000" s="4" t="s">
        <v>809</v>
      </c>
      <c r="B1000" s="5" t="s">
        <v>26</v>
      </c>
      <c r="C1000" s="12" t="s">
        <v>2341</v>
      </c>
      <c r="D1000" s="5" t="s">
        <v>2342</v>
      </c>
      <c r="E1000" s="16" t="s">
        <v>2342</v>
      </c>
      <c r="F1000" s="5" t="s">
        <v>817</v>
      </c>
      <c r="G1000" s="17" t="s">
        <v>780</v>
      </c>
      <c r="H1000" s="9">
        <v>0</v>
      </c>
      <c r="I1000" s="5">
        <v>710000000</v>
      </c>
      <c r="J1000" s="5" t="s">
        <v>30</v>
      </c>
      <c r="K1000" s="7" t="s">
        <v>1581</v>
      </c>
      <c r="L1000" s="5" t="s">
        <v>794</v>
      </c>
      <c r="M1000" s="5"/>
      <c r="N1000" s="12" t="s">
        <v>2257</v>
      </c>
      <c r="O1000" s="12" t="s">
        <v>1355</v>
      </c>
      <c r="P1000" s="8"/>
      <c r="Q1000" s="8"/>
      <c r="R1000" s="18"/>
      <c r="S1000" s="18"/>
      <c r="T1000" s="46">
        <v>23426928</v>
      </c>
      <c r="U1000" s="46">
        <f t="shared" si="57"/>
        <v>26238159.360000003</v>
      </c>
      <c r="V1000" s="12"/>
      <c r="W1000" s="5">
        <v>2017</v>
      </c>
      <c r="X1000" s="26"/>
    </row>
    <row r="1001" spans="1:24" s="13" customFormat="1" ht="51" x14ac:dyDescent="0.25">
      <c r="A1001" s="4" t="s">
        <v>811</v>
      </c>
      <c r="B1001" s="5" t="s">
        <v>26</v>
      </c>
      <c r="C1001" s="12" t="s">
        <v>812</v>
      </c>
      <c r="D1001" s="12" t="s">
        <v>813</v>
      </c>
      <c r="E1001" s="12" t="s">
        <v>813</v>
      </c>
      <c r="F1001" s="15" t="s">
        <v>814</v>
      </c>
      <c r="G1001" s="17" t="s">
        <v>780</v>
      </c>
      <c r="H1001" s="9">
        <v>0</v>
      </c>
      <c r="I1001" s="5">
        <v>710000000</v>
      </c>
      <c r="J1001" s="5" t="s">
        <v>30</v>
      </c>
      <c r="K1001" s="7" t="s">
        <v>1581</v>
      </c>
      <c r="L1001" s="5" t="s">
        <v>1450</v>
      </c>
      <c r="M1001" s="5"/>
      <c r="N1001" s="12" t="s">
        <v>2257</v>
      </c>
      <c r="O1001" s="12" t="s">
        <v>1452</v>
      </c>
      <c r="P1001" s="8"/>
      <c r="Q1001" s="8"/>
      <c r="R1001" s="18"/>
      <c r="S1001" s="18"/>
      <c r="T1001" s="46">
        <v>3852000</v>
      </c>
      <c r="U1001" s="46">
        <f t="shared" si="57"/>
        <v>4314240</v>
      </c>
      <c r="V1001" s="12"/>
      <c r="W1001" s="5">
        <v>2017</v>
      </c>
      <c r="X1001" s="12"/>
    </row>
    <row r="1002" spans="1:24" s="13" customFormat="1" ht="63.75" x14ac:dyDescent="0.2">
      <c r="A1002" s="4" t="s">
        <v>815</v>
      </c>
      <c r="B1002" s="5" t="s">
        <v>26</v>
      </c>
      <c r="C1002" s="12" t="s">
        <v>2343</v>
      </c>
      <c r="D1002" s="12" t="s">
        <v>798</v>
      </c>
      <c r="E1002" s="12" t="s">
        <v>798</v>
      </c>
      <c r="F1002" s="12" t="s">
        <v>2258</v>
      </c>
      <c r="G1002" s="17" t="s">
        <v>780</v>
      </c>
      <c r="H1002" s="9">
        <v>0</v>
      </c>
      <c r="I1002" s="5">
        <v>710000000</v>
      </c>
      <c r="J1002" s="5" t="s">
        <v>30</v>
      </c>
      <c r="K1002" s="7" t="s">
        <v>1581</v>
      </c>
      <c r="L1002" s="5" t="s">
        <v>794</v>
      </c>
      <c r="M1002" s="5"/>
      <c r="N1002" s="12" t="s">
        <v>2257</v>
      </c>
      <c r="O1002" s="12" t="s">
        <v>1355</v>
      </c>
      <c r="P1002" s="8"/>
      <c r="Q1002" s="8"/>
      <c r="R1002" s="18"/>
      <c r="S1002" s="18"/>
      <c r="T1002" s="46">
        <v>3416460</v>
      </c>
      <c r="U1002" s="46">
        <f t="shared" si="57"/>
        <v>3826435.2</v>
      </c>
      <c r="V1002" s="12"/>
      <c r="W1002" s="5">
        <v>2017</v>
      </c>
      <c r="X1002" s="22"/>
    </row>
    <row r="1003" spans="1:24" s="13" customFormat="1" ht="51" x14ac:dyDescent="0.25">
      <c r="A1003" s="4" t="s">
        <v>816</v>
      </c>
      <c r="B1003" s="5" t="s">
        <v>26</v>
      </c>
      <c r="C1003" s="12" t="s">
        <v>806</v>
      </c>
      <c r="D1003" s="12" t="s">
        <v>807</v>
      </c>
      <c r="E1003" s="12" t="s">
        <v>807</v>
      </c>
      <c r="F1003" s="12" t="s">
        <v>808</v>
      </c>
      <c r="G1003" s="17" t="s">
        <v>780</v>
      </c>
      <c r="H1003" s="9">
        <v>0</v>
      </c>
      <c r="I1003" s="5">
        <v>710000000</v>
      </c>
      <c r="J1003" s="5" t="s">
        <v>30</v>
      </c>
      <c r="K1003" s="7" t="s">
        <v>1581</v>
      </c>
      <c r="L1003" s="5" t="s">
        <v>30</v>
      </c>
      <c r="M1003" s="5"/>
      <c r="N1003" s="12" t="s">
        <v>2257</v>
      </c>
      <c r="O1003" s="12" t="s">
        <v>1355</v>
      </c>
      <c r="P1003" s="8"/>
      <c r="Q1003" s="8"/>
      <c r="R1003" s="18"/>
      <c r="S1003" s="18"/>
      <c r="T1003" s="46">
        <v>1155000</v>
      </c>
      <c r="U1003" s="46">
        <f t="shared" si="57"/>
        <v>1293600.0000000002</v>
      </c>
      <c r="V1003" s="12"/>
      <c r="W1003" s="5">
        <v>2017</v>
      </c>
      <c r="X1003" s="26"/>
    </row>
    <row r="1004" spans="1:24" s="13" customFormat="1" ht="63.75" x14ac:dyDescent="0.25">
      <c r="A1004" s="4" t="s">
        <v>818</v>
      </c>
      <c r="B1004" s="5" t="s">
        <v>26</v>
      </c>
      <c r="C1004" s="12" t="s">
        <v>806</v>
      </c>
      <c r="D1004" s="12" t="s">
        <v>807</v>
      </c>
      <c r="E1004" s="12" t="s">
        <v>807</v>
      </c>
      <c r="F1004" s="12" t="s">
        <v>810</v>
      </c>
      <c r="G1004" s="17" t="s">
        <v>780</v>
      </c>
      <c r="H1004" s="9">
        <v>0</v>
      </c>
      <c r="I1004" s="5">
        <v>710000000</v>
      </c>
      <c r="J1004" s="5" t="s">
        <v>30</v>
      </c>
      <c r="K1004" s="7" t="s">
        <v>1581</v>
      </c>
      <c r="L1004" s="5" t="s">
        <v>31</v>
      </c>
      <c r="M1004" s="5"/>
      <c r="N1004" s="12" t="s">
        <v>2257</v>
      </c>
      <c r="O1004" s="12" t="s">
        <v>1355</v>
      </c>
      <c r="P1004" s="8"/>
      <c r="Q1004" s="8"/>
      <c r="R1004" s="18"/>
      <c r="S1004" s="18"/>
      <c r="T1004" s="46">
        <v>360000</v>
      </c>
      <c r="U1004" s="46">
        <f t="shared" si="57"/>
        <v>403200.00000000006</v>
      </c>
      <c r="V1004" s="12"/>
      <c r="W1004" s="5">
        <v>2017</v>
      </c>
      <c r="X1004" s="54"/>
    </row>
    <row r="1005" spans="1:24" s="13" customFormat="1" ht="89.25" x14ac:dyDescent="0.25">
      <c r="A1005" s="4" t="s">
        <v>822</v>
      </c>
      <c r="B1005" s="5" t="s">
        <v>26</v>
      </c>
      <c r="C1005" s="29" t="s">
        <v>819</v>
      </c>
      <c r="D1005" s="29" t="s">
        <v>820</v>
      </c>
      <c r="E1005" s="29" t="s">
        <v>820</v>
      </c>
      <c r="F1005" s="29" t="s">
        <v>821</v>
      </c>
      <c r="G1005" s="17" t="s">
        <v>780</v>
      </c>
      <c r="H1005" s="9">
        <v>0</v>
      </c>
      <c r="I1005" s="5">
        <v>710000000</v>
      </c>
      <c r="J1005" s="5" t="s">
        <v>30</v>
      </c>
      <c r="K1005" s="7" t="s">
        <v>1581</v>
      </c>
      <c r="L1005" s="5" t="s">
        <v>30</v>
      </c>
      <c r="M1005" s="5"/>
      <c r="N1005" s="12" t="s">
        <v>2257</v>
      </c>
      <c r="O1005" s="12" t="s">
        <v>1355</v>
      </c>
      <c r="P1005" s="8"/>
      <c r="Q1005" s="8"/>
      <c r="R1005" s="18"/>
      <c r="S1005" s="18"/>
      <c r="T1005" s="46">
        <v>500000</v>
      </c>
      <c r="U1005" s="46">
        <f t="shared" si="57"/>
        <v>560000</v>
      </c>
      <c r="V1005" s="12"/>
      <c r="W1005" s="5">
        <v>2017</v>
      </c>
      <c r="X1005" s="54"/>
    </row>
    <row r="1006" spans="1:24" s="13" customFormat="1" ht="89.25" x14ac:dyDescent="0.2">
      <c r="A1006" s="4" t="s">
        <v>824</v>
      </c>
      <c r="B1006" s="5" t="s">
        <v>26</v>
      </c>
      <c r="C1006" s="29" t="s">
        <v>819</v>
      </c>
      <c r="D1006" s="29" t="s">
        <v>820</v>
      </c>
      <c r="E1006" s="29" t="s">
        <v>820</v>
      </c>
      <c r="F1006" s="29" t="s">
        <v>823</v>
      </c>
      <c r="G1006" s="17" t="s">
        <v>780</v>
      </c>
      <c r="H1006" s="9">
        <v>0</v>
      </c>
      <c r="I1006" s="5">
        <v>710000000</v>
      </c>
      <c r="J1006" s="5" t="s">
        <v>30</v>
      </c>
      <c r="K1006" s="7" t="s">
        <v>1193</v>
      </c>
      <c r="L1006" s="5" t="s">
        <v>31</v>
      </c>
      <c r="M1006" s="5"/>
      <c r="N1006" s="12" t="s">
        <v>2257</v>
      </c>
      <c r="O1006" s="12" t="s">
        <v>1355</v>
      </c>
      <c r="P1006" s="8"/>
      <c r="Q1006" s="8"/>
      <c r="R1006" s="18"/>
      <c r="S1006" s="18"/>
      <c r="T1006" s="46">
        <v>480000</v>
      </c>
      <c r="U1006" s="46">
        <f t="shared" si="57"/>
        <v>537600</v>
      </c>
      <c r="V1006" s="12"/>
      <c r="W1006" s="5">
        <v>2017</v>
      </c>
      <c r="X1006" s="22"/>
    </row>
    <row r="1007" spans="1:24" s="13" customFormat="1" ht="51" x14ac:dyDescent="0.25">
      <c r="A1007" s="4" t="s">
        <v>825</v>
      </c>
      <c r="B1007" s="5" t="s">
        <v>26</v>
      </c>
      <c r="C1007" s="5" t="s">
        <v>826</v>
      </c>
      <c r="D1007" s="5" t="s">
        <v>827</v>
      </c>
      <c r="E1007" s="5" t="s">
        <v>827</v>
      </c>
      <c r="F1007" s="5" t="s">
        <v>2259</v>
      </c>
      <c r="G1007" s="17" t="s">
        <v>780</v>
      </c>
      <c r="H1007" s="9">
        <v>0</v>
      </c>
      <c r="I1007" s="5">
        <v>710000000</v>
      </c>
      <c r="J1007" s="5" t="s">
        <v>30</v>
      </c>
      <c r="K1007" s="7" t="s">
        <v>1581</v>
      </c>
      <c r="L1007" s="5" t="s">
        <v>794</v>
      </c>
      <c r="M1007" s="5"/>
      <c r="N1007" s="12" t="s">
        <v>2257</v>
      </c>
      <c r="O1007" s="12" t="s">
        <v>1452</v>
      </c>
      <c r="P1007" s="8"/>
      <c r="Q1007" s="8"/>
      <c r="R1007" s="18"/>
      <c r="S1007" s="18"/>
      <c r="T1007" s="46">
        <v>420000</v>
      </c>
      <c r="U1007" s="46">
        <f t="shared" si="57"/>
        <v>470400.00000000006</v>
      </c>
      <c r="V1007" s="12"/>
      <c r="W1007" s="5">
        <v>2017</v>
      </c>
      <c r="X1007" s="30"/>
    </row>
    <row r="1008" spans="1:24" s="13" customFormat="1" ht="76.5" x14ac:dyDescent="0.25">
      <c r="A1008" s="4" t="s">
        <v>828</v>
      </c>
      <c r="B1008" s="5" t="s">
        <v>26</v>
      </c>
      <c r="C1008" s="12" t="s">
        <v>829</v>
      </c>
      <c r="D1008" s="12" t="s">
        <v>830</v>
      </c>
      <c r="E1008" s="12" t="s">
        <v>831</v>
      </c>
      <c r="F1008" s="12" t="s">
        <v>832</v>
      </c>
      <c r="G1008" s="17" t="s">
        <v>780</v>
      </c>
      <c r="H1008" s="9">
        <v>0</v>
      </c>
      <c r="I1008" s="5">
        <v>710000000</v>
      </c>
      <c r="J1008" s="5" t="s">
        <v>30</v>
      </c>
      <c r="K1008" s="7" t="s">
        <v>1581</v>
      </c>
      <c r="L1008" s="5" t="s">
        <v>30</v>
      </c>
      <c r="M1008" s="5"/>
      <c r="N1008" s="12" t="s">
        <v>2257</v>
      </c>
      <c r="O1008" s="12" t="s">
        <v>1355</v>
      </c>
      <c r="P1008" s="8"/>
      <c r="Q1008" s="8"/>
      <c r="R1008" s="18"/>
      <c r="S1008" s="18"/>
      <c r="T1008" s="46">
        <v>1727058</v>
      </c>
      <c r="U1008" s="46">
        <f t="shared" si="57"/>
        <v>1934304.9600000002</v>
      </c>
      <c r="V1008" s="12"/>
      <c r="W1008" s="5">
        <v>2017</v>
      </c>
      <c r="X1008" s="30"/>
    </row>
    <row r="1009" spans="1:24" s="13" customFormat="1" ht="76.5" x14ac:dyDescent="0.25">
      <c r="A1009" s="4" t="s">
        <v>833</v>
      </c>
      <c r="B1009" s="5" t="s">
        <v>26</v>
      </c>
      <c r="C1009" s="12" t="s">
        <v>829</v>
      </c>
      <c r="D1009" s="12" t="s">
        <v>830</v>
      </c>
      <c r="E1009" s="12" t="s">
        <v>831</v>
      </c>
      <c r="F1009" s="12" t="s">
        <v>2260</v>
      </c>
      <c r="G1009" s="17" t="s">
        <v>780</v>
      </c>
      <c r="H1009" s="9">
        <v>0</v>
      </c>
      <c r="I1009" s="5">
        <v>710000000</v>
      </c>
      <c r="J1009" s="5" t="s">
        <v>30</v>
      </c>
      <c r="K1009" s="7" t="s">
        <v>1581</v>
      </c>
      <c r="L1009" s="5" t="s">
        <v>31</v>
      </c>
      <c r="M1009" s="5"/>
      <c r="N1009" s="12" t="s">
        <v>2257</v>
      </c>
      <c r="O1009" s="12" t="s">
        <v>1355</v>
      </c>
      <c r="P1009" s="8"/>
      <c r="Q1009" s="8"/>
      <c r="R1009" s="18"/>
      <c r="S1009" s="18"/>
      <c r="T1009" s="46">
        <v>1100000</v>
      </c>
      <c r="U1009" s="46">
        <f t="shared" si="57"/>
        <v>1232000.0000000002</v>
      </c>
      <c r="V1009" s="12"/>
      <c r="W1009" s="5">
        <v>2017</v>
      </c>
      <c r="X1009" s="30"/>
    </row>
    <row r="1010" spans="1:24" s="13" customFormat="1" ht="76.5" x14ac:dyDescent="0.25">
      <c r="A1010" s="4" t="s">
        <v>834</v>
      </c>
      <c r="B1010" s="5" t="s">
        <v>26</v>
      </c>
      <c r="C1010" s="12" t="s">
        <v>829</v>
      </c>
      <c r="D1010" s="12" t="s">
        <v>830</v>
      </c>
      <c r="E1010" s="12" t="s">
        <v>831</v>
      </c>
      <c r="F1010" s="12" t="s">
        <v>2261</v>
      </c>
      <c r="G1010" s="17" t="s">
        <v>780</v>
      </c>
      <c r="H1010" s="9">
        <v>0</v>
      </c>
      <c r="I1010" s="5">
        <v>710000000</v>
      </c>
      <c r="J1010" s="5" t="s">
        <v>30</v>
      </c>
      <c r="K1010" s="7" t="s">
        <v>1581</v>
      </c>
      <c r="L1010" s="5" t="s">
        <v>786</v>
      </c>
      <c r="M1010" s="5"/>
      <c r="N1010" s="12" t="s">
        <v>2257</v>
      </c>
      <c r="O1010" s="12" t="s">
        <v>1355</v>
      </c>
      <c r="P1010" s="8"/>
      <c r="Q1010" s="8"/>
      <c r="R1010" s="18"/>
      <c r="S1010" s="18"/>
      <c r="T1010" s="46">
        <v>794000</v>
      </c>
      <c r="U1010" s="46">
        <f t="shared" si="57"/>
        <v>889280.00000000012</v>
      </c>
      <c r="V1010" s="12"/>
      <c r="W1010" s="5">
        <v>2017</v>
      </c>
      <c r="X1010" s="39"/>
    </row>
    <row r="1011" spans="1:24" s="13" customFormat="1" ht="76.5" x14ac:dyDescent="0.2">
      <c r="A1011" s="4" t="s">
        <v>838</v>
      </c>
      <c r="B1011" s="5" t="s">
        <v>26</v>
      </c>
      <c r="C1011" s="12" t="s">
        <v>1418</v>
      </c>
      <c r="D1011" s="5" t="s">
        <v>1419</v>
      </c>
      <c r="E1011" s="16" t="s">
        <v>1419</v>
      </c>
      <c r="F1011" s="5" t="s">
        <v>1420</v>
      </c>
      <c r="G1011" s="17" t="s">
        <v>780</v>
      </c>
      <c r="H1011" s="9">
        <v>100</v>
      </c>
      <c r="I1011" s="5">
        <v>711000000</v>
      </c>
      <c r="J1011" s="5" t="s">
        <v>30</v>
      </c>
      <c r="K1011" s="5" t="s">
        <v>781</v>
      </c>
      <c r="L1011" s="5" t="s">
        <v>31</v>
      </c>
      <c r="M1011" s="5"/>
      <c r="N1011" s="12" t="s">
        <v>2262</v>
      </c>
      <c r="O1011" s="17" t="s">
        <v>1355</v>
      </c>
      <c r="P1011" s="27"/>
      <c r="Q1011" s="27"/>
      <c r="R1011" s="28"/>
      <c r="S1011" s="28"/>
      <c r="T1011" s="20">
        <v>140000</v>
      </c>
      <c r="U1011" s="20">
        <f>T1011*1.12</f>
        <v>156800.00000000003</v>
      </c>
      <c r="V1011" s="20"/>
      <c r="W1011" s="12">
        <v>2017</v>
      </c>
      <c r="X1011" s="30"/>
    </row>
    <row r="1012" spans="1:24" s="13" customFormat="1" ht="63.75" x14ac:dyDescent="0.25">
      <c r="A1012" s="4" t="s">
        <v>842</v>
      </c>
      <c r="B1012" s="5" t="s">
        <v>26</v>
      </c>
      <c r="C1012" s="15" t="s">
        <v>849</v>
      </c>
      <c r="D1012" s="15" t="s">
        <v>850</v>
      </c>
      <c r="E1012" s="16" t="s">
        <v>850</v>
      </c>
      <c r="F1012" s="15" t="s">
        <v>851</v>
      </c>
      <c r="G1012" s="17" t="s">
        <v>780</v>
      </c>
      <c r="H1012" s="9">
        <v>0</v>
      </c>
      <c r="I1012" s="5">
        <v>710000000</v>
      </c>
      <c r="J1012" s="5" t="s">
        <v>30</v>
      </c>
      <c r="K1012" s="7" t="s">
        <v>1193</v>
      </c>
      <c r="L1012" s="5" t="s">
        <v>31</v>
      </c>
      <c r="M1012" s="5"/>
      <c r="N1012" s="12" t="s">
        <v>2263</v>
      </c>
      <c r="O1012" s="12" t="s">
        <v>1355</v>
      </c>
      <c r="P1012" s="8"/>
      <c r="Q1012" s="8"/>
      <c r="R1012" s="18"/>
      <c r="S1012" s="18"/>
      <c r="T1012" s="46">
        <v>920354.5</v>
      </c>
      <c r="U1012" s="46">
        <f t="shared" si="57"/>
        <v>1030797.0400000002</v>
      </c>
      <c r="V1012" s="12"/>
      <c r="W1012" s="5">
        <v>2017</v>
      </c>
      <c r="X1012" s="30"/>
    </row>
    <row r="1013" spans="1:24" s="13" customFormat="1" ht="63.75" x14ac:dyDescent="0.2">
      <c r="A1013" s="4" t="s">
        <v>845</v>
      </c>
      <c r="B1013" s="5" t="s">
        <v>26</v>
      </c>
      <c r="C1013" s="15" t="s">
        <v>849</v>
      </c>
      <c r="D1013" s="15" t="s">
        <v>850</v>
      </c>
      <c r="E1013" s="16" t="s">
        <v>850</v>
      </c>
      <c r="F1013" s="15" t="s">
        <v>853</v>
      </c>
      <c r="G1013" s="17" t="s">
        <v>780</v>
      </c>
      <c r="H1013" s="9">
        <v>0</v>
      </c>
      <c r="I1013" s="5">
        <v>710000000</v>
      </c>
      <c r="J1013" s="5" t="s">
        <v>30</v>
      </c>
      <c r="K1013" s="7" t="s">
        <v>1193</v>
      </c>
      <c r="L1013" s="5" t="s">
        <v>786</v>
      </c>
      <c r="M1013" s="5"/>
      <c r="N1013" s="12" t="s">
        <v>2263</v>
      </c>
      <c r="O1013" s="12" t="s">
        <v>1355</v>
      </c>
      <c r="P1013" s="8"/>
      <c r="Q1013" s="8"/>
      <c r="R1013" s="18"/>
      <c r="S1013" s="18"/>
      <c r="T1013" s="46">
        <v>921210</v>
      </c>
      <c r="U1013" s="46">
        <f t="shared" si="57"/>
        <v>1031755.2000000001</v>
      </c>
      <c r="V1013" s="12"/>
      <c r="W1013" s="5">
        <v>2017</v>
      </c>
      <c r="X1013" s="22"/>
    </row>
    <row r="1014" spans="1:24" s="13" customFormat="1" ht="76.5" x14ac:dyDescent="0.2">
      <c r="A1014" s="4" t="s">
        <v>848</v>
      </c>
      <c r="B1014" s="5" t="s">
        <v>26</v>
      </c>
      <c r="C1014" s="15" t="s">
        <v>846</v>
      </c>
      <c r="D1014" s="15" t="s">
        <v>847</v>
      </c>
      <c r="E1014" s="16" t="s">
        <v>847</v>
      </c>
      <c r="F1014" s="15" t="s">
        <v>2264</v>
      </c>
      <c r="G1014" s="17" t="s">
        <v>780</v>
      </c>
      <c r="H1014" s="9">
        <v>0</v>
      </c>
      <c r="I1014" s="5">
        <v>710000000</v>
      </c>
      <c r="J1014" s="5" t="s">
        <v>30</v>
      </c>
      <c r="K1014" s="7" t="s">
        <v>1193</v>
      </c>
      <c r="L1014" s="5" t="s">
        <v>31</v>
      </c>
      <c r="M1014" s="5"/>
      <c r="N1014" s="12" t="s">
        <v>2263</v>
      </c>
      <c r="O1014" s="12" t="s">
        <v>2265</v>
      </c>
      <c r="P1014" s="8"/>
      <c r="Q1014" s="8"/>
      <c r="R1014" s="18"/>
      <c r="S1014" s="18"/>
      <c r="T1014" s="46">
        <v>162000</v>
      </c>
      <c r="U1014" s="46">
        <f t="shared" si="57"/>
        <v>181440.00000000003</v>
      </c>
      <c r="V1014" s="12"/>
      <c r="W1014" s="5">
        <v>2017</v>
      </c>
      <c r="X1014" s="22"/>
    </row>
    <row r="1015" spans="1:24" s="13" customFormat="1" ht="76.5" x14ac:dyDescent="0.25">
      <c r="A1015" s="4" t="s">
        <v>852</v>
      </c>
      <c r="B1015" s="5" t="s">
        <v>26</v>
      </c>
      <c r="C1015" s="15" t="s">
        <v>855</v>
      </c>
      <c r="D1015" s="29" t="s">
        <v>856</v>
      </c>
      <c r="E1015" s="29" t="s">
        <v>857</v>
      </c>
      <c r="F1015" s="29" t="s">
        <v>2266</v>
      </c>
      <c r="G1015" s="17" t="s">
        <v>780</v>
      </c>
      <c r="H1015" s="9">
        <v>0</v>
      </c>
      <c r="I1015" s="5">
        <v>710000000</v>
      </c>
      <c r="J1015" s="5" t="s">
        <v>30</v>
      </c>
      <c r="K1015" s="7" t="s">
        <v>1193</v>
      </c>
      <c r="L1015" s="5" t="s">
        <v>31</v>
      </c>
      <c r="M1015" s="5"/>
      <c r="N1015" s="12" t="s">
        <v>2263</v>
      </c>
      <c r="O1015" s="12" t="s">
        <v>1355</v>
      </c>
      <c r="P1015" s="8"/>
      <c r="Q1015" s="8"/>
      <c r="R1015" s="18"/>
      <c r="S1015" s="18"/>
      <c r="T1015" s="46">
        <v>9801.1200000000008</v>
      </c>
      <c r="U1015" s="46">
        <f t="shared" si="57"/>
        <v>10977.254400000002</v>
      </c>
      <c r="V1015" s="12"/>
      <c r="W1015" s="5">
        <v>2017</v>
      </c>
      <c r="X1015" s="26"/>
    </row>
    <row r="1016" spans="1:24" s="13" customFormat="1" ht="76.5" x14ac:dyDescent="0.25">
      <c r="A1016" s="4" t="s">
        <v>854</v>
      </c>
      <c r="B1016" s="5" t="s">
        <v>26</v>
      </c>
      <c r="C1016" s="15" t="s">
        <v>855</v>
      </c>
      <c r="D1016" s="29" t="s">
        <v>856</v>
      </c>
      <c r="E1016" s="29" t="s">
        <v>857</v>
      </c>
      <c r="F1016" s="29" t="s">
        <v>2267</v>
      </c>
      <c r="G1016" s="17" t="s">
        <v>780</v>
      </c>
      <c r="H1016" s="9">
        <v>0</v>
      </c>
      <c r="I1016" s="5">
        <v>710000000</v>
      </c>
      <c r="J1016" s="5" t="s">
        <v>30</v>
      </c>
      <c r="K1016" s="7" t="s">
        <v>1193</v>
      </c>
      <c r="L1016" s="5" t="s">
        <v>786</v>
      </c>
      <c r="M1016" s="5"/>
      <c r="N1016" s="12" t="s">
        <v>2263</v>
      </c>
      <c r="O1016" s="12" t="s">
        <v>1355</v>
      </c>
      <c r="P1016" s="8"/>
      <c r="Q1016" s="8"/>
      <c r="R1016" s="18"/>
      <c r="S1016" s="18"/>
      <c r="T1016" s="46">
        <v>336913.5</v>
      </c>
      <c r="U1016" s="46">
        <f t="shared" si="57"/>
        <v>377343.12000000005</v>
      </c>
      <c r="V1016" s="12"/>
      <c r="W1016" s="5">
        <v>2017</v>
      </c>
      <c r="X1016" s="26"/>
    </row>
    <row r="1017" spans="1:24" s="13" customFormat="1" ht="63.75" x14ac:dyDescent="0.2">
      <c r="A1017" s="4" t="s">
        <v>859</v>
      </c>
      <c r="B1017" s="5" t="s">
        <v>26</v>
      </c>
      <c r="C1017" s="12" t="s">
        <v>1320</v>
      </c>
      <c r="D1017" s="5" t="s">
        <v>1321</v>
      </c>
      <c r="E1017" s="16" t="s">
        <v>1321</v>
      </c>
      <c r="F1017" s="5" t="s">
        <v>1322</v>
      </c>
      <c r="G1017" s="17" t="s">
        <v>780</v>
      </c>
      <c r="H1017" s="9">
        <v>100</v>
      </c>
      <c r="I1017" s="5">
        <v>711000000</v>
      </c>
      <c r="J1017" s="5" t="s">
        <v>30</v>
      </c>
      <c r="K1017" s="5" t="s">
        <v>1193</v>
      </c>
      <c r="L1017" s="5" t="s">
        <v>1323</v>
      </c>
      <c r="M1017" s="5"/>
      <c r="N1017" s="12" t="s">
        <v>2268</v>
      </c>
      <c r="O1017" s="17" t="s">
        <v>1435</v>
      </c>
      <c r="P1017" s="27"/>
      <c r="Q1017" s="27"/>
      <c r="R1017" s="28"/>
      <c r="S1017" s="28"/>
      <c r="T1017" s="20">
        <v>652555</v>
      </c>
      <c r="U1017" s="20">
        <f>T1017*1.12</f>
        <v>730861.60000000009</v>
      </c>
      <c r="V1017" s="20"/>
      <c r="W1017" s="12">
        <v>2017</v>
      </c>
      <c r="X1017" s="56"/>
    </row>
    <row r="1018" spans="1:24" s="13" customFormat="1" ht="102" x14ac:dyDescent="0.25">
      <c r="A1018" s="5" t="s">
        <v>861</v>
      </c>
      <c r="B1018" s="67" t="s">
        <v>26</v>
      </c>
      <c r="C1018" s="67" t="s">
        <v>1457</v>
      </c>
      <c r="D1018" s="67" t="s">
        <v>1458</v>
      </c>
      <c r="E1018" s="67" t="s">
        <v>1458</v>
      </c>
      <c r="F1018" s="67" t="s">
        <v>2269</v>
      </c>
      <c r="G1018" s="67" t="s">
        <v>780</v>
      </c>
      <c r="H1018" s="67">
        <v>100</v>
      </c>
      <c r="I1018" s="67">
        <v>711000000</v>
      </c>
      <c r="J1018" s="67" t="s">
        <v>30</v>
      </c>
      <c r="K1018" s="67" t="s">
        <v>1193</v>
      </c>
      <c r="L1018" s="5" t="s">
        <v>31</v>
      </c>
      <c r="M1018" s="67"/>
      <c r="N1018" s="12" t="s">
        <v>2263</v>
      </c>
      <c r="O1018" s="12" t="s">
        <v>1355</v>
      </c>
      <c r="P1018" s="67"/>
      <c r="Q1018" s="67"/>
      <c r="R1018" s="67"/>
      <c r="S1018" s="20"/>
      <c r="T1018" s="20">
        <v>0</v>
      </c>
      <c r="U1018" s="68">
        <f>T1018*1.12</f>
        <v>0</v>
      </c>
      <c r="V1018" s="67"/>
      <c r="W1018" s="67">
        <v>2017</v>
      </c>
      <c r="X1018" s="67">
        <v>7.11</v>
      </c>
    </row>
    <row r="1019" spans="1:24" s="13" customFormat="1" ht="102" x14ac:dyDescent="0.25">
      <c r="A1019" s="5" t="s">
        <v>2382</v>
      </c>
      <c r="B1019" s="67" t="s">
        <v>26</v>
      </c>
      <c r="C1019" s="67" t="s">
        <v>1457</v>
      </c>
      <c r="D1019" s="67" t="s">
        <v>1458</v>
      </c>
      <c r="E1019" s="67" t="s">
        <v>1458</v>
      </c>
      <c r="F1019" s="67" t="s">
        <v>2269</v>
      </c>
      <c r="G1019" s="67" t="s">
        <v>799</v>
      </c>
      <c r="H1019" s="67">
        <v>100</v>
      </c>
      <c r="I1019" s="67">
        <v>711000000</v>
      </c>
      <c r="J1019" s="67" t="s">
        <v>30</v>
      </c>
      <c r="K1019" s="67" t="s">
        <v>860</v>
      </c>
      <c r="L1019" s="5" t="s">
        <v>31</v>
      </c>
      <c r="M1019" s="67"/>
      <c r="N1019" s="12" t="s">
        <v>2263</v>
      </c>
      <c r="O1019" s="12" t="s">
        <v>1355</v>
      </c>
      <c r="P1019" s="67"/>
      <c r="Q1019" s="67"/>
      <c r="R1019" s="67"/>
      <c r="S1019" s="20"/>
      <c r="T1019" s="20">
        <v>1584000</v>
      </c>
      <c r="U1019" s="68">
        <f t="shared" ref="U1019:U1021" si="58">T1019*1.12</f>
        <v>1774080.0000000002</v>
      </c>
      <c r="V1019" s="67"/>
      <c r="W1019" s="67">
        <v>2017</v>
      </c>
      <c r="X1019" s="67"/>
    </row>
    <row r="1020" spans="1:24" s="13" customFormat="1" ht="102" x14ac:dyDescent="0.25">
      <c r="A1020" s="5" t="s">
        <v>1174</v>
      </c>
      <c r="B1020" s="67" t="s">
        <v>26</v>
      </c>
      <c r="C1020" s="67" t="s">
        <v>1457</v>
      </c>
      <c r="D1020" s="67" t="s">
        <v>1458</v>
      </c>
      <c r="E1020" s="67" t="s">
        <v>1458</v>
      </c>
      <c r="F1020" s="67" t="s">
        <v>2270</v>
      </c>
      <c r="G1020" s="67" t="s">
        <v>780</v>
      </c>
      <c r="H1020" s="67">
        <v>100</v>
      </c>
      <c r="I1020" s="67">
        <v>711000000</v>
      </c>
      <c r="J1020" s="67" t="s">
        <v>30</v>
      </c>
      <c r="K1020" s="67" t="s">
        <v>1193</v>
      </c>
      <c r="L1020" s="67" t="s">
        <v>1323</v>
      </c>
      <c r="M1020" s="67"/>
      <c r="N1020" s="67" t="s">
        <v>2263</v>
      </c>
      <c r="O1020" s="67" t="s">
        <v>1355</v>
      </c>
      <c r="P1020" s="67"/>
      <c r="Q1020" s="67"/>
      <c r="R1020" s="67"/>
      <c r="S1020" s="67"/>
      <c r="T1020" s="68">
        <v>0</v>
      </c>
      <c r="U1020" s="68">
        <f t="shared" si="58"/>
        <v>0</v>
      </c>
      <c r="V1020" s="67"/>
      <c r="W1020" s="67">
        <v>2017</v>
      </c>
      <c r="X1020" s="67">
        <v>7.11</v>
      </c>
    </row>
    <row r="1021" spans="1:24" s="13" customFormat="1" ht="102" x14ac:dyDescent="0.25">
      <c r="A1021" s="5" t="s">
        <v>2383</v>
      </c>
      <c r="B1021" s="67" t="s">
        <v>26</v>
      </c>
      <c r="C1021" s="67" t="s">
        <v>1457</v>
      </c>
      <c r="D1021" s="67" t="s">
        <v>1458</v>
      </c>
      <c r="E1021" s="67" t="s">
        <v>1458</v>
      </c>
      <c r="F1021" s="67" t="s">
        <v>2270</v>
      </c>
      <c r="G1021" s="67" t="s">
        <v>799</v>
      </c>
      <c r="H1021" s="67">
        <v>100</v>
      </c>
      <c r="I1021" s="67">
        <v>711000000</v>
      </c>
      <c r="J1021" s="67" t="s">
        <v>30</v>
      </c>
      <c r="K1021" s="67" t="s">
        <v>860</v>
      </c>
      <c r="L1021" s="67" t="s">
        <v>1323</v>
      </c>
      <c r="M1021" s="67"/>
      <c r="N1021" s="67" t="s">
        <v>2263</v>
      </c>
      <c r="O1021" s="67" t="s">
        <v>1355</v>
      </c>
      <c r="P1021" s="67"/>
      <c r="Q1021" s="67"/>
      <c r="R1021" s="67"/>
      <c r="S1021" s="67"/>
      <c r="T1021" s="68">
        <v>744000</v>
      </c>
      <c r="U1021" s="68">
        <f t="shared" si="58"/>
        <v>833280.00000000012</v>
      </c>
      <c r="V1021" s="67"/>
      <c r="W1021" s="67">
        <v>2017</v>
      </c>
      <c r="X1021" s="67"/>
    </row>
    <row r="1022" spans="1:24" s="13" customFormat="1" ht="89.25" x14ac:dyDescent="0.25">
      <c r="A1022" s="4" t="s">
        <v>1190</v>
      </c>
      <c r="B1022" s="5" t="s">
        <v>26</v>
      </c>
      <c r="C1022" s="15" t="s">
        <v>1175</v>
      </c>
      <c r="D1022" s="29" t="s">
        <v>1176</v>
      </c>
      <c r="E1022" s="29" t="s">
        <v>1176</v>
      </c>
      <c r="F1022" s="29" t="s">
        <v>1177</v>
      </c>
      <c r="G1022" s="29" t="s">
        <v>780</v>
      </c>
      <c r="H1022" s="25">
        <v>100</v>
      </c>
      <c r="I1022" s="12">
        <v>711000000</v>
      </c>
      <c r="J1022" s="5" t="s">
        <v>30</v>
      </c>
      <c r="K1022" s="5" t="s">
        <v>1193</v>
      </c>
      <c r="L1022" s="5" t="s">
        <v>794</v>
      </c>
      <c r="M1022" s="5"/>
      <c r="N1022" s="12" t="s">
        <v>2263</v>
      </c>
      <c r="O1022" s="17" t="s">
        <v>1355</v>
      </c>
      <c r="P1022" s="8"/>
      <c r="Q1022" s="8"/>
      <c r="R1022" s="18"/>
      <c r="S1022" s="47"/>
      <c r="T1022" s="46">
        <v>200000</v>
      </c>
      <c r="U1022" s="20">
        <f>T1022*1.12</f>
        <v>224000.00000000003</v>
      </c>
      <c r="V1022" s="36"/>
      <c r="W1022" s="48">
        <v>2017</v>
      </c>
      <c r="X1022" s="22"/>
    </row>
    <row r="1023" spans="1:24" s="13" customFormat="1" ht="51" x14ac:dyDescent="0.25">
      <c r="A1023" s="4" t="s">
        <v>1191</v>
      </c>
      <c r="B1023" s="5" t="s">
        <v>26</v>
      </c>
      <c r="C1023" s="15" t="s">
        <v>1187</v>
      </c>
      <c r="D1023" s="29" t="s">
        <v>1188</v>
      </c>
      <c r="E1023" s="29" t="s">
        <v>1188</v>
      </c>
      <c r="F1023" s="29" t="s">
        <v>1189</v>
      </c>
      <c r="G1023" s="29" t="s">
        <v>780</v>
      </c>
      <c r="H1023" s="25">
        <v>100</v>
      </c>
      <c r="I1023" s="12">
        <v>711000000</v>
      </c>
      <c r="J1023" s="5" t="s">
        <v>30</v>
      </c>
      <c r="K1023" s="5" t="s">
        <v>1193</v>
      </c>
      <c r="L1023" s="5" t="s">
        <v>858</v>
      </c>
      <c r="M1023" s="5"/>
      <c r="N1023" s="12" t="s">
        <v>2263</v>
      </c>
      <c r="O1023" s="17" t="s">
        <v>1355</v>
      </c>
      <c r="P1023" s="8"/>
      <c r="Q1023" s="8"/>
      <c r="R1023" s="18"/>
      <c r="S1023" s="47"/>
      <c r="T1023" s="46">
        <v>2566080.3571428568</v>
      </c>
      <c r="U1023" s="20">
        <f>T1023*1.12</f>
        <v>2874010</v>
      </c>
      <c r="V1023" s="36"/>
      <c r="W1023" s="48">
        <v>2017</v>
      </c>
      <c r="X1023" s="22"/>
    </row>
    <row r="1024" spans="1:24" s="13" customFormat="1" ht="63.75" x14ac:dyDescent="0.2">
      <c r="A1024" s="4" t="s">
        <v>1319</v>
      </c>
      <c r="B1024" s="5" t="s">
        <v>26</v>
      </c>
      <c r="C1024" s="12" t="s">
        <v>2271</v>
      </c>
      <c r="D1024" s="5" t="s">
        <v>2272</v>
      </c>
      <c r="E1024" s="16" t="s">
        <v>2272</v>
      </c>
      <c r="F1024" s="5" t="s">
        <v>2273</v>
      </c>
      <c r="G1024" s="17" t="s">
        <v>780</v>
      </c>
      <c r="H1024" s="9">
        <v>100</v>
      </c>
      <c r="I1024" s="5">
        <v>711000000</v>
      </c>
      <c r="J1024" s="5" t="s">
        <v>30</v>
      </c>
      <c r="K1024" s="5" t="s">
        <v>1193</v>
      </c>
      <c r="L1024" s="5" t="s">
        <v>31</v>
      </c>
      <c r="M1024" s="5"/>
      <c r="N1024" s="12" t="s">
        <v>2263</v>
      </c>
      <c r="O1024" s="17" t="s">
        <v>2265</v>
      </c>
      <c r="P1024" s="27"/>
      <c r="Q1024" s="27"/>
      <c r="R1024" s="28"/>
      <c r="S1024" s="28"/>
      <c r="T1024" s="20">
        <v>574924</v>
      </c>
      <c r="U1024" s="20">
        <f t="shared" ref="U1024:U1037" si="59">T1024*1.12</f>
        <v>643914.88</v>
      </c>
      <c r="V1024" s="20"/>
      <c r="W1024" s="12">
        <v>2017</v>
      </c>
      <c r="X1024" s="22"/>
    </row>
    <row r="1025" spans="1:24" s="13" customFormat="1" ht="76.5" x14ac:dyDescent="0.2">
      <c r="A1025" s="4" t="s">
        <v>1359</v>
      </c>
      <c r="B1025" s="5" t="s">
        <v>26</v>
      </c>
      <c r="C1025" s="12" t="s">
        <v>2274</v>
      </c>
      <c r="D1025" s="5" t="s">
        <v>2275</v>
      </c>
      <c r="E1025" s="16" t="s">
        <v>2275</v>
      </c>
      <c r="F1025" s="5" t="s">
        <v>2345</v>
      </c>
      <c r="G1025" s="17" t="s">
        <v>780</v>
      </c>
      <c r="H1025" s="9">
        <v>100</v>
      </c>
      <c r="I1025" s="5">
        <v>711000000</v>
      </c>
      <c r="J1025" s="5" t="s">
        <v>30</v>
      </c>
      <c r="K1025" s="5" t="s">
        <v>1193</v>
      </c>
      <c r="L1025" s="5" t="s">
        <v>31</v>
      </c>
      <c r="M1025" s="5"/>
      <c r="N1025" s="12" t="s">
        <v>2263</v>
      </c>
      <c r="O1025" s="17" t="s">
        <v>1358</v>
      </c>
      <c r="P1025" s="27"/>
      <c r="Q1025" s="27"/>
      <c r="R1025" s="28"/>
      <c r="S1025" s="28"/>
      <c r="T1025" s="20">
        <v>108000</v>
      </c>
      <c r="U1025" s="20">
        <f t="shared" si="59"/>
        <v>120960.00000000001</v>
      </c>
      <c r="V1025" s="20"/>
      <c r="W1025" s="12">
        <v>2017</v>
      </c>
      <c r="X1025" s="22"/>
    </row>
    <row r="1026" spans="1:24" s="13" customFormat="1" ht="76.5" x14ac:dyDescent="0.2">
      <c r="A1026" s="4" t="s">
        <v>1360</v>
      </c>
      <c r="B1026" s="5" t="s">
        <v>26</v>
      </c>
      <c r="C1026" s="12" t="s">
        <v>1418</v>
      </c>
      <c r="D1026" s="5" t="s">
        <v>1419</v>
      </c>
      <c r="E1026" s="16" t="s">
        <v>1419</v>
      </c>
      <c r="F1026" s="5" t="s">
        <v>1421</v>
      </c>
      <c r="G1026" s="17" t="s">
        <v>780</v>
      </c>
      <c r="H1026" s="9">
        <v>100</v>
      </c>
      <c r="I1026" s="5">
        <v>711000000</v>
      </c>
      <c r="J1026" s="5" t="s">
        <v>30</v>
      </c>
      <c r="K1026" s="5" t="s">
        <v>1193</v>
      </c>
      <c r="L1026" s="5" t="s">
        <v>30</v>
      </c>
      <c r="M1026" s="5"/>
      <c r="N1026" s="12" t="s">
        <v>2262</v>
      </c>
      <c r="O1026" s="17" t="s">
        <v>1355</v>
      </c>
      <c r="P1026" s="27"/>
      <c r="Q1026" s="27"/>
      <c r="R1026" s="28"/>
      <c r="S1026" s="28"/>
      <c r="T1026" s="20">
        <v>1368000</v>
      </c>
      <c r="U1026" s="20">
        <f t="shared" si="59"/>
        <v>1532160.0000000002</v>
      </c>
      <c r="V1026" s="20"/>
      <c r="W1026" s="12">
        <v>2017</v>
      </c>
      <c r="X1026" s="22"/>
    </row>
    <row r="1027" spans="1:24" s="13" customFormat="1" ht="51" x14ac:dyDescent="0.2">
      <c r="A1027" s="4" t="s">
        <v>1395</v>
      </c>
      <c r="B1027" s="5" t="s">
        <v>26</v>
      </c>
      <c r="C1027" s="12" t="s">
        <v>1447</v>
      </c>
      <c r="D1027" s="5" t="s">
        <v>1448</v>
      </c>
      <c r="E1027" s="16" t="s">
        <v>1448</v>
      </c>
      <c r="F1027" s="5" t="s">
        <v>1449</v>
      </c>
      <c r="G1027" s="17" t="s">
        <v>780</v>
      </c>
      <c r="H1027" s="9">
        <v>100</v>
      </c>
      <c r="I1027" s="5">
        <v>711000000</v>
      </c>
      <c r="J1027" s="5" t="s">
        <v>30</v>
      </c>
      <c r="K1027" s="5" t="s">
        <v>1193</v>
      </c>
      <c r="L1027" s="5" t="s">
        <v>794</v>
      </c>
      <c r="M1027" s="5"/>
      <c r="N1027" s="12" t="s">
        <v>2263</v>
      </c>
      <c r="O1027" s="17" t="s">
        <v>1356</v>
      </c>
      <c r="P1027" s="27"/>
      <c r="Q1027" s="27"/>
      <c r="R1027" s="28"/>
      <c r="S1027" s="28"/>
      <c r="T1027" s="20">
        <v>276000</v>
      </c>
      <c r="U1027" s="20">
        <f t="shared" si="59"/>
        <v>309120.00000000006</v>
      </c>
      <c r="V1027" s="20"/>
      <c r="W1027" s="12">
        <v>2017</v>
      </c>
      <c r="X1027" s="19"/>
    </row>
    <row r="1028" spans="1:24" s="13" customFormat="1" ht="51" x14ac:dyDescent="0.25">
      <c r="A1028" s="4" t="s">
        <v>1414</v>
      </c>
      <c r="B1028" s="5" t="s">
        <v>26</v>
      </c>
      <c r="C1028" s="15" t="s">
        <v>1468</v>
      </c>
      <c r="D1028" s="5" t="s">
        <v>1469</v>
      </c>
      <c r="E1028" s="5" t="s">
        <v>1470</v>
      </c>
      <c r="F1028" s="5" t="s">
        <v>1473</v>
      </c>
      <c r="G1028" s="17" t="s">
        <v>780</v>
      </c>
      <c r="H1028" s="9">
        <v>100</v>
      </c>
      <c r="I1028" s="5">
        <v>711000000</v>
      </c>
      <c r="J1028" s="5" t="s">
        <v>30</v>
      </c>
      <c r="K1028" s="5" t="s">
        <v>1193</v>
      </c>
      <c r="L1028" s="5" t="s">
        <v>794</v>
      </c>
      <c r="M1028" s="5"/>
      <c r="N1028" s="12" t="s">
        <v>2276</v>
      </c>
      <c r="O1028" s="12" t="s">
        <v>1355</v>
      </c>
      <c r="P1028" s="8"/>
      <c r="Q1028" s="8"/>
      <c r="R1028" s="11"/>
      <c r="S1028" s="11"/>
      <c r="T1028" s="20">
        <v>1500000</v>
      </c>
      <c r="U1028" s="20">
        <f t="shared" si="59"/>
        <v>1680000.0000000002</v>
      </c>
      <c r="V1028" s="38"/>
      <c r="W1028" s="19">
        <v>2017</v>
      </c>
      <c r="X1028" s="5"/>
    </row>
    <row r="1029" spans="1:24" s="13" customFormat="1" ht="63.75" x14ac:dyDescent="0.2">
      <c r="A1029" s="4" t="s">
        <v>1415</v>
      </c>
      <c r="B1029" s="5" t="s">
        <v>26</v>
      </c>
      <c r="C1029" s="15" t="s">
        <v>2277</v>
      </c>
      <c r="D1029" s="5" t="s">
        <v>2278</v>
      </c>
      <c r="E1029" s="5" t="s">
        <v>2278</v>
      </c>
      <c r="F1029" s="5" t="s">
        <v>2279</v>
      </c>
      <c r="G1029" s="17" t="s">
        <v>780</v>
      </c>
      <c r="H1029" s="9">
        <v>100</v>
      </c>
      <c r="I1029" s="5">
        <v>711000000</v>
      </c>
      <c r="J1029" s="5" t="s">
        <v>30</v>
      </c>
      <c r="K1029" s="5" t="s">
        <v>1193</v>
      </c>
      <c r="L1029" s="5" t="s">
        <v>794</v>
      </c>
      <c r="M1029" s="5"/>
      <c r="N1029" s="12" t="s">
        <v>2280</v>
      </c>
      <c r="O1029" s="12" t="s">
        <v>1358</v>
      </c>
      <c r="P1029" s="8"/>
      <c r="Q1029" s="8"/>
      <c r="R1029" s="11"/>
      <c r="S1029" s="11"/>
      <c r="T1029" s="20">
        <v>78400</v>
      </c>
      <c r="U1029" s="20">
        <f t="shared" si="59"/>
        <v>87808.000000000015</v>
      </c>
      <c r="V1029" s="38"/>
      <c r="W1029" s="19">
        <v>2017</v>
      </c>
      <c r="X1029" s="22"/>
    </row>
    <row r="1030" spans="1:24" s="13" customFormat="1" ht="63.75" x14ac:dyDescent="0.25">
      <c r="A1030" s="4" t="s">
        <v>1416</v>
      </c>
      <c r="B1030" s="5" t="s">
        <v>26</v>
      </c>
      <c r="C1030" s="15" t="s">
        <v>2281</v>
      </c>
      <c r="D1030" s="5" t="s">
        <v>2282</v>
      </c>
      <c r="E1030" s="5" t="s">
        <v>2282</v>
      </c>
      <c r="F1030" s="5" t="s">
        <v>2283</v>
      </c>
      <c r="G1030" s="17" t="s">
        <v>780</v>
      </c>
      <c r="H1030" s="9">
        <v>100</v>
      </c>
      <c r="I1030" s="5">
        <v>711000000</v>
      </c>
      <c r="J1030" s="5" t="s">
        <v>30</v>
      </c>
      <c r="K1030" s="5" t="s">
        <v>1193</v>
      </c>
      <c r="L1030" s="5" t="s">
        <v>794</v>
      </c>
      <c r="M1030" s="5"/>
      <c r="N1030" s="12" t="s">
        <v>1433</v>
      </c>
      <c r="O1030" s="12" t="s">
        <v>1355</v>
      </c>
      <c r="P1030" s="8"/>
      <c r="Q1030" s="8"/>
      <c r="R1030" s="11"/>
      <c r="S1030" s="11"/>
      <c r="T1030" s="20">
        <v>100000</v>
      </c>
      <c r="U1030" s="20">
        <f t="shared" si="59"/>
        <v>112000.00000000001</v>
      </c>
      <c r="V1030" s="38"/>
      <c r="W1030" s="19">
        <v>2017</v>
      </c>
      <c r="X1030" s="12"/>
    </row>
    <row r="1031" spans="1:24" s="13" customFormat="1" ht="114.75" x14ac:dyDescent="0.25">
      <c r="A1031" s="4" t="s">
        <v>1417</v>
      </c>
      <c r="B1031" s="15" t="s">
        <v>779</v>
      </c>
      <c r="C1031" s="12" t="s">
        <v>835</v>
      </c>
      <c r="D1031" s="5" t="s">
        <v>836</v>
      </c>
      <c r="E1031" s="16" t="s">
        <v>836</v>
      </c>
      <c r="F1031" s="16" t="s">
        <v>837</v>
      </c>
      <c r="G1031" s="19" t="s">
        <v>780</v>
      </c>
      <c r="H1031" s="26">
        <v>100</v>
      </c>
      <c r="I1031" s="5">
        <v>711000000</v>
      </c>
      <c r="J1031" s="5" t="s">
        <v>30</v>
      </c>
      <c r="K1031" s="5" t="s">
        <v>1193</v>
      </c>
      <c r="L1031" s="5" t="s">
        <v>794</v>
      </c>
      <c r="M1031" s="5"/>
      <c r="N1031" s="5" t="s">
        <v>2263</v>
      </c>
      <c r="O1031" s="12" t="s">
        <v>2303</v>
      </c>
      <c r="P1031" s="8"/>
      <c r="Q1031" s="8"/>
      <c r="R1031" s="18"/>
      <c r="S1031" s="18"/>
      <c r="T1031" s="20">
        <v>200000</v>
      </c>
      <c r="U1031" s="20">
        <f t="shared" si="59"/>
        <v>224000.00000000003</v>
      </c>
      <c r="V1031" s="21"/>
      <c r="W1031" s="12">
        <v>2017</v>
      </c>
      <c r="X1031" s="30"/>
    </row>
    <row r="1032" spans="1:24" s="13" customFormat="1" ht="63.75" x14ac:dyDescent="0.25">
      <c r="A1032" s="4" t="s">
        <v>1426</v>
      </c>
      <c r="B1032" s="15" t="s">
        <v>779</v>
      </c>
      <c r="C1032" s="12" t="s">
        <v>839</v>
      </c>
      <c r="D1032" s="5" t="s">
        <v>840</v>
      </c>
      <c r="E1032" s="5" t="s">
        <v>840</v>
      </c>
      <c r="F1032" s="5" t="s">
        <v>841</v>
      </c>
      <c r="G1032" s="19" t="s">
        <v>780</v>
      </c>
      <c r="H1032" s="26">
        <v>100</v>
      </c>
      <c r="I1032" s="5">
        <v>711000000</v>
      </c>
      <c r="J1032" s="5" t="s">
        <v>30</v>
      </c>
      <c r="K1032" s="5" t="s">
        <v>1193</v>
      </c>
      <c r="L1032" s="5" t="s">
        <v>794</v>
      </c>
      <c r="M1032" s="5"/>
      <c r="N1032" s="5" t="s">
        <v>2263</v>
      </c>
      <c r="O1032" s="12" t="s">
        <v>2303</v>
      </c>
      <c r="P1032" s="8"/>
      <c r="Q1032" s="8"/>
      <c r="R1032" s="18"/>
      <c r="S1032" s="18"/>
      <c r="T1032" s="20">
        <v>291500</v>
      </c>
      <c r="U1032" s="20">
        <f t="shared" si="59"/>
        <v>326480.00000000006</v>
      </c>
      <c r="V1032" s="21"/>
      <c r="W1032" s="12">
        <v>2017</v>
      </c>
      <c r="X1032" s="30"/>
    </row>
    <row r="1033" spans="1:24" s="13" customFormat="1" ht="51" x14ac:dyDescent="0.2">
      <c r="A1033" s="4" t="s">
        <v>1430</v>
      </c>
      <c r="B1033" s="15" t="s">
        <v>779</v>
      </c>
      <c r="C1033" s="12" t="s">
        <v>843</v>
      </c>
      <c r="D1033" s="5" t="s">
        <v>844</v>
      </c>
      <c r="E1033" s="5" t="s">
        <v>844</v>
      </c>
      <c r="F1033" s="5" t="s">
        <v>844</v>
      </c>
      <c r="G1033" s="19" t="s">
        <v>780</v>
      </c>
      <c r="H1033" s="26">
        <v>100</v>
      </c>
      <c r="I1033" s="5">
        <v>711000000</v>
      </c>
      <c r="J1033" s="5" t="s">
        <v>30</v>
      </c>
      <c r="K1033" s="5" t="s">
        <v>1193</v>
      </c>
      <c r="L1033" s="5" t="s">
        <v>794</v>
      </c>
      <c r="M1033" s="5"/>
      <c r="N1033" s="5" t="s">
        <v>2263</v>
      </c>
      <c r="O1033" s="12" t="s">
        <v>2303</v>
      </c>
      <c r="P1033" s="8"/>
      <c r="Q1033" s="8"/>
      <c r="R1033" s="18"/>
      <c r="S1033" s="18"/>
      <c r="T1033" s="20">
        <v>431250</v>
      </c>
      <c r="U1033" s="20">
        <f t="shared" si="59"/>
        <v>483000.00000000006</v>
      </c>
      <c r="V1033" s="21"/>
      <c r="W1033" s="12">
        <v>2017</v>
      </c>
      <c r="X1033" s="22"/>
    </row>
    <row r="1034" spans="1:24" s="13" customFormat="1" ht="63.75" x14ac:dyDescent="0.2">
      <c r="A1034" s="4" t="s">
        <v>1431</v>
      </c>
      <c r="B1034" s="5" t="s">
        <v>26</v>
      </c>
      <c r="C1034" s="12" t="s">
        <v>1361</v>
      </c>
      <c r="D1034" s="5" t="s">
        <v>1362</v>
      </c>
      <c r="E1034" s="16" t="s">
        <v>1362</v>
      </c>
      <c r="F1034" s="5" t="s">
        <v>1432</v>
      </c>
      <c r="G1034" s="17" t="s">
        <v>780</v>
      </c>
      <c r="H1034" s="9">
        <v>100</v>
      </c>
      <c r="I1034" s="5">
        <v>711000000</v>
      </c>
      <c r="J1034" s="5" t="s">
        <v>30</v>
      </c>
      <c r="K1034" s="5" t="s">
        <v>860</v>
      </c>
      <c r="L1034" s="5" t="s">
        <v>30</v>
      </c>
      <c r="M1034" s="5"/>
      <c r="N1034" s="12" t="s">
        <v>1433</v>
      </c>
      <c r="O1034" s="17" t="s">
        <v>1355</v>
      </c>
      <c r="P1034" s="27"/>
      <c r="Q1034" s="27"/>
      <c r="R1034" s="28"/>
      <c r="S1034" s="28"/>
      <c r="T1034" s="20">
        <v>150000</v>
      </c>
      <c r="U1034" s="20">
        <f t="shared" si="59"/>
        <v>168000.00000000003</v>
      </c>
      <c r="V1034" s="20"/>
      <c r="W1034" s="12">
        <v>2017</v>
      </c>
      <c r="X1034" s="41"/>
    </row>
    <row r="1035" spans="1:24" s="13" customFormat="1" ht="114.75" x14ac:dyDescent="0.2">
      <c r="A1035" s="4" t="s">
        <v>1436</v>
      </c>
      <c r="B1035" s="5" t="s">
        <v>26</v>
      </c>
      <c r="C1035" s="12" t="s">
        <v>1427</v>
      </c>
      <c r="D1035" s="5" t="s">
        <v>1428</v>
      </c>
      <c r="E1035" s="16" t="s">
        <v>1428</v>
      </c>
      <c r="F1035" s="5" t="s">
        <v>1429</v>
      </c>
      <c r="G1035" s="17" t="s">
        <v>780</v>
      </c>
      <c r="H1035" s="9">
        <v>100</v>
      </c>
      <c r="I1035" s="5">
        <v>711000000</v>
      </c>
      <c r="J1035" s="5" t="s">
        <v>30</v>
      </c>
      <c r="K1035" s="5" t="s">
        <v>1422</v>
      </c>
      <c r="L1035" s="5" t="s">
        <v>31</v>
      </c>
      <c r="M1035" s="5"/>
      <c r="N1035" s="12" t="s">
        <v>2284</v>
      </c>
      <c r="O1035" s="17" t="s">
        <v>1358</v>
      </c>
      <c r="P1035" s="27"/>
      <c r="Q1035" s="27"/>
      <c r="R1035" s="28"/>
      <c r="S1035" s="28"/>
      <c r="T1035" s="20">
        <v>300000</v>
      </c>
      <c r="U1035" s="20">
        <f t="shared" si="59"/>
        <v>336000.00000000006</v>
      </c>
      <c r="V1035" s="20"/>
      <c r="W1035" s="12">
        <v>2017</v>
      </c>
      <c r="X1035" s="30"/>
    </row>
    <row r="1036" spans="1:24" s="13" customFormat="1" ht="63.75" x14ac:dyDescent="0.2">
      <c r="A1036" s="4" t="s">
        <v>1437</v>
      </c>
      <c r="B1036" s="5" t="s">
        <v>26</v>
      </c>
      <c r="C1036" s="12" t="s">
        <v>1361</v>
      </c>
      <c r="D1036" s="5" t="s">
        <v>1362</v>
      </c>
      <c r="E1036" s="16" t="s">
        <v>1362</v>
      </c>
      <c r="F1036" s="5" t="s">
        <v>2285</v>
      </c>
      <c r="G1036" s="17" t="s">
        <v>780</v>
      </c>
      <c r="H1036" s="9">
        <v>100</v>
      </c>
      <c r="I1036" s="5">
        <v>711000000</v>
      </c>
      <c r="J1036" s="5" t="s">
        <v>30</v>
      </c>
      <c r="K1036" s="5" t="s">
        <v>1422</v>
      </c>
      <c r="L1036" s="5" t="s">
        <v>30</v>
      </c>
      <c r="M1036" s="5"/>
      <c r="N1036" s="12" t="s">
        <v>1363</v>
      </c>
      <c r="O1036" s="17" t="s">
        <v>1355</v>
      </c>
      <c r="P1036" s="27"/>
      <c r="Q1036" s="27"/>
      <c r="R1036" s="28"/>
      <c r="S1036" s="28"/>
      <c r="T1036" s="20">
        <v>70000</v>
      </c>
      <c r="U1036" s="20">
        <f>T1036*1.12</f>
        <v>78400.000000000015</v>
      </c>
      <c r="V1036" s="20"/>
      <c r="W1036" s="12">
        <v>2017</v>
      </c>
      <c r="X1036" s="41"/>
    </row>
    <row r="1037" spans="1:24" s="13" customFormat="1" ht="63.75" x14ac:dyDescent="0.2">
      <c r="A1037" s="4" t="s">
        <v>1438</v>
      </c>
      <c r="B1037" s="5" t="s">
        <v>26</v>
      </c>
      <c r="C1037" s="12" t="s">
        <v>1441</v>
      </c>
      <c r="D1037" s="5" t="s">
        <v>1442</v>
      </c>
      <c r="E1037" s="16" t="s">
        <v>1442</v>
      </c>
      <c r="F1037" s="5" t="s">
        <v>1443</v>
      </c>
      <c r="G1037" s="17" t="s">
        <v>780</v>
      </c>
      <c r="H1037" s="9">
        <v>100</v>
      </c>
      <c r="I1037" s="5">
        <v>711000000</v>
      </c>
      <c r="J1037" s="5" t="s">
        <v>30</v>
      </c>
      <c r="K1037" s="5" t="s">
        <v>1422</v>
      </c>
      <c r="L1037" s="5" t="s">
        <v>30</v>
      </c>
      <c r="M1037" s="5"/>
      <c r="N1037" s="12" t="s">
        <v>1444</v>
      </c>
      <c r="O1037" s="17" t="s">
        <v>1355</v>
      </c>
      <c r="P1037" s="27"/>
      <c r="Q1037" s="27"/>
      <c r="R1037" s="28"/>
      <c r="S1037" s="28"/>
      <c r="T1037" s="20">
        <v>333000</v>
      </c>
      <c r="U1037" s="20">
        <f t="shared" si="59"/>
        <v>372960.00000000006</v>
      </c>
      <c r="V1037" s="20"/>
      <c r="W1037" s="12">
        <v>2017</v>
      </c>
      <c r="X1037" s="22"/>
    </row>
    <row r="1038" spans="1:24" s="13" customFormat="1" ht="85.5" customHeight="1" x14ac:dyDescent="0.2">
      <c r="A1038" s="4" t="s">
        <v>1439</v>
      </c>
      <c r="B1038" s="5" t="s">
        <v>26</v>
      </c>
      <c r="C1038" s="15" t="s">
        <v>1468</v>
      </c>
      <c r="D1038" s="5" t="s">
        <v>1469</v>
      </c>
      <c r="E1038" s="5" t="s">
        <v>1470</v>
      </c>
      <c r="F1038" s="5" t="s">
        <v>1471</v>
      </c>
      <c r="G1038" s="17" t="s">
        <v>780</v>
      </c>
      <c r="H1038" s="9">
        <v>100</v>
      </c>
      <c r="I1038" s="5">
        <v>711000000</v>
      </c>
      <c r="J1038" s="5" t="s">
        <v>30</v>
      </c>
      <c r="K1038" s="5" t="s">
        <v>1434</v>
      </c>
      <c r="L1038" s="5" t="s">
        <v>1472</v>
      </c>
      <c r="M1038" s="5"/>
      <c r="N1038" s="12" t="s">
        <v>2286</v>
      </c>
      <c r="O1038" s="12" t="s">
        <v>1355</v>
      </c>
      <c r="P1038" s="8"/>
      <c r="Q1038" s="8"/>
      <c r="R1038" s="11"/>
      <c r="S1038" s="11"/>
      <c r="T1038" s="20">
        <v>500000</v>
      </c>
      <c r="U1038" s="20">
        <f t="shared" ref="U1038:U1043" si="60">T1038*1.12</f>
        <v>560000</v>
      </c>
      <c r="V1038" s="38"/>
      <c r="W1038" s="19">
        <v>2017</v>
      </c>
      <c r="X1038" s="22"/>
    </row>
    <row r="1039" spans="1:24" s="13" customFormat="1" ht="113.25" customHeight="1" x14ac:dyDescent="0.2">
      <c r="A1039" s="4" t="s">
        <v>1440</v>
      </c>
      <c r="B1039" s="5" t="s">
        <v>26</v>
      </c>
      <c r="C1039" s="12" t="s">
        <v>2287</v>
      </c>
      <c r="D1039" s="12" t="s">
        <v>2288</v>
      </c>
      <c r="E1039" s="12" t="s">
        <v>2288</v>
      </c>
      <c r="F1039" s="12" t="s">
        <v>2289</v>
      </c>
      <c r="G1039" s="17" t="s">
        <v>799</v>
      </c>
      <c r="H1039" s="9">
        <v>100</v>
      </c>
      <c r="I1039" s="5">
        <v>710000000</v>
      </c>
      <c r="J1039" s="5" t="s">
        <v>30</v>
      </c>
      <c r="K1039" s="5" t="s">
        <v>2290</v>
      </c>
      <c r="L1039" s="5" t="s">
        <v>794</v>
      </c>
      <c r="M1039" s="5"/>
      <c r="N1039" s="12" t="s">
        <v>2291</v>
      </c>
      <c r="O1039" s="5" t="s">
        <v>1358</v>
      </c>
      <c r="P1039" s="8"/>
      <c r="Q1039" s="8"/>
      <c r="R1039" s="10"/>
      <c r="S1039" s="44"/>
      <c r="T1039" s="10">
        <v>4500000</v>
      </c>
      <c r="U1039" s="20">
        <f t="shared" si="60"/>
        <v>5040000.0000000009</v>
      </c>
      <c r="V1039" s="5"/>
      <c r="W1039" s="29">
        <v>2017</v>
      </c>
      <c r="X1039" s="22"/>
    </row>
    <row r="1040" spans="1:24" s="13" customFormat="1" ht="85.5" customHeight="1" x14ac:dyDescent="0.2">
      <c r="A1040" s="4" t="s">
        <v>1445</v>
      </c>
      <c r="B1040" s="5" t="s">
        <v>26</v>
      </c>
      <c r="C1040" s="12" t="s">
        <v>2292</v>
      </c>
      <c r="D1040" s="12" t="s">
        <v>2293</v>
      </c>
      <c r="E1040" s="12" t="s">
        <v>2293</v>
      </c>
      <c r="F1040" s="12" t="s">
        <v>2294</v>
      </c>
      <c r="G1040" s="17" t="s">
        <v>780</v>
      </c>
      <c r="H1040" s="9">
        <v>100</v>
      </c>
      <c r="I1040" s="5">
        <v>711000000</v>
      </c>
      <c r="J1040" s="5" t="s">
        <v>30</v>
      </c>
      <c r="K1040" s="5" t="s">
        <v>2290</v>
      </c>
      <c r="L1040" s="5" t="s">
        <v>1853</v>
      </c>
      <c r="M1040" s="5"/>
      <c r="N1040" s="12" t="s">
        <v>2291</v>
      </c>
      <c r="O1040" s="5" t="s">
        <v>1358</v>
      </c>
      <c r="P1040" s="39"/>
      <c r="Q1040" s="39"/>
      <c r="R1040" s="39"/>
      <c r="S1040" s="39"/>
      <c r="T1040" s="20">
        <v>2000000</v>
      </c>
      <c r="U1040" s="20">
        <f t="shared" si="60"/>
        <v>2240000</v>
      </c>
      <c r="V1040" s="19"/>
      <c r="W1040" s="12">
        <v>2017</v>
      </c>
      <c r="X1040" s="22"/>
    </row>
    <row r="1041" spans="1:24" s="13" customFormat="1" ht="86.25" customHeight="1" x14ac:dyDescent="0.2">
      <c r="A1041" s="4" t="s">
        <v>1446</v>
      </c>
      <c r="B1041" s="5" t="s">
        <v>26</v>
      </c>
      <c r="C1041" s="12" t="s">
        <v>2295</v>
      </c>
      <c r="D1041" s="12" t="s">
        <v>2296</v>
      </c>
      <c r="E1041" s="12" t="s">
        <v>2296</v>
      </c>
      <c r="F1041" s="12" t="s">
        <v>2297</v>
      </c>
      <c r="G1041" s="17" t="s">
        <v>780</v>
      </c>
      <c r="H1041" s="9">
        <v>100</v>
      </c>
      <c r="I1041" s="5">
        <v>711000000</v>
      </c>
      <c r="J1041" s="5" t="s">
        <v>30</v>
      </c>
      <c r="K1041" s="5" t="s">
        <v>2290</v>
      </c>
      <c r="L1041" s="5" t="s">
        <v>1453</v>
      </c>
      <c r="M1041" s="5"/>
      <c r="N1041" s="12" t="s">
        <v>2298</v>
      </c>
      <c r="O1041" s="5" t="s">
        <v>1435</v>
      </c>
      <c r="P1041" s="39"/>
      <c r="Q1041" s="39"/>
      <c r="R1041" s="39"/>
      <c r="S1041" s="39"/>
      <c r="T1041" s="20">
        <v>339285.71428571426</v>
      </c>
      <c r="U1041" s="20">
        <f t="shared" si="60"/>
        <v>380000</v>
      </c>
      <c r="V1041" s="19"/>
      <c r="W1041" s="12">
        <v>2017</v>
      </c>
      <c r="X1041" s="22"/>
    </row>
    <row r="1042" spans="1:24" s="13" customFormat="1" ht="86.25" customHeight="1" x14ac:dyDescent="0.2">
      <c r="A1042" s="4" t="s">
        <v>1451</v>
      </c>
      <c r="B1042" s="5" t="s">
        <v>26</v>
      </c>
      <c r="C1042" s="6" t="s">
        <v>2299</v>
      </c>
      <c r="D1042" s="6" t="s">
        <v>2300</v>
      </c>
      <c r="E1042" s="7" t="s">
        <v>2300</v>
      </c>
      <c r="F1042" s="6" t="s">
        <v>2301</v>
      </c>
      <c r="G1042" s="8" t="s">
        <v>780</v>
      </c>
      <c r="H1042" s="9">
        <v>100</v>
      </c>
      <c r="I1042" s="5">
        <v>711000000</v>
      </c>
      <c r="J1042" s="5" t="s">
        <v>30</v>
      </c>
      <c r="K1042" s="7" t="s">
        <v>2302</v>
      </c>
      <c r="L1042" s="5" t="s">
        <v>30</v>
      </c>
      <c r="M1042" s="5"/>
      <c r="N1042" s="5" t="s">
        <v>2291</v>
      </c>
      <c r="O1042" s="5" t="s">
        <v>1358</v>
      </c>
      <c r="P1042" s="8"/>
      <c r="Q1042" s="8"/>
      <c r="R1042" s="11"/>
      <c r="S1042" s="10"/>
      <c r="T1042" s="10">
        <v>1080000</v>
      </c>
      <c r="U1042" s="11">
        <f t="shared" si="60"/>
        <v>1209600</v>
      </c>
      <c r="V1042" s="5"/>
      <c r="W1042" s="4">
        <v>2017</v>
      </c>
      <c r="X1042" s="22"/>
    </row>
    <row r="1043" spans="1:24" s="13" customFormat="1" ht="86.25" customHeight="1" x14ac:dyDescent="0.25">
      <c r="A1043" s="4" t="s">
        <v>2571</v>
      </c>
      <c r="B1043" s="67" t="s">
        <v>779</v>
      </c>
      <c r="C1043" s="67" t="s">
        <v>1361</v>
      </c>
      <c r="D1043" s="67" t="s">
        <v>1362</v>
      </c>
      <c r="E1043" s="67" t="s">
        <v>1362</v>
      </c>
      <c r="F1043" s="67" t="s">
        <v>2572</v>
      </c>
      <c r="G1043" s="67" t="s">
        <v>799</v>
      </c>
      <c r="H1043" s="67">
        <v>0</v>
      </c>
      <c r="I1043" s="67">
        <v>711000000</v>
      </c>
      <c r="J1043" s="67" t="s">
        <v>30</v>
      </c>
      <c r="K1043" s="7" t="s">
        <v>860</v>
      </c>
      <c r="L1043" s="5" t="s">
        <v>31</v>
      </c>
      <c r="M1043" s="67"/>
      <c r="N1043" s="5" t="s">
        <v>2573</v>
      </c>
      <c r="O1043" s="5" t="s">
        <v>1355</v>
      </c>
      <c r="P1043" s="8"/>
      <c r="Q1043" s="47"/>
      <c r="R1043" s="11"/>
      <c r="S1043" s="10"/>
      <c r="T1043" s="10">
        <v>7500000</v>
      </c>
      <c r="U1043" s="11">
        <f t="shared" si="60"/>
        <v>8400000</v>
      </c>
      <c r="V1043" s="5"/>
      <c r="W1043" s="66">
        <v>2017</v>
      </c>
      <c r="X1043" s="47"/>
    </row>
    <row r="1044" spans="1:24" s="13" customFormat="1" ht="86.25" customHeight="1" x14ac:dyDescent="0.25">
      <c r="A1044" s="67" t="s">
        <v>2624</v>
      </c>
      <c r="B1044" s="67" t="s">
        <v>779</v>
      </c>
      <c r="C1044" s="67" t="s">
        <v>2625</v>
      </c>
      <c r="D1044" s="67" t="s">
        <v>2626</v>
      </c>
      <c r="E1044" s="67" t="s">
        <v>2626</v>
      </c>
      <c r="F1044" s="67" t="s">
        <v>2627</v>
      </c>
      <c r="G1044" s="67" t="s">
        <v>780</v>
      </c>
      <c r="H1044" s="67">
        <v>0</v>
      </c>
      <c r="I1044" s="67">
        <v>711000000</v>
      </c>
      <c r="J1044" s="67" t="s">
        <v>30</v>
      </c>
      <c r="K1044" s="7" t="s">
        <v>860</v>
      </c>
      <c r="L1044" s="67" t="s">
        <v>30</v>
      </c>
      <c r="M1044" s="67"/>
      <c r="N1044" s="5" t="s">
        <v>2628</v>
      </c>
      <c r="O1044" s="5" t="s">
        <v>1425</v>
      </c>
      <c r="P1044" s="8"/>
      <c r="Q1044" s="47"/>
      <c r="R1044" s="11"/>
      <c r="S1044" s="10"/>
      <c r="T1044" s="10">
        <v>6500</v>
      </c>
      <c r="U1044" s="11">
        <f>T1044*1.12</f>
        <v>7280.0000000000009</v>
      </c>
      <c r="V1044" s="5"/>
      <c r="W1044" s="66">
        <v>2017</v>
      </c>
      <c r="X1044" s="47"/>
    </row>
    <row r="1045" spans="1:24" s="13" customFormat="1" ht="86.25" customHeight="1" x14ac:dyDescent="0.25">
      <c r="A1045" s="5" t="s">
        <v>2941</v>
      </c>
      <c r="B1045" s="67" t="s">
        <v>779</v>
      </c>
      <c r="C1045" s="67" t="s">
        <v>1361</v>
      </c>
      <c r="D1045" s="67" t="s">
        <v>1362</v>
      </c>
      <c r="E1045" s="67" t="s">
        <v>1362</v>
      </c>
      <c r="F1045" s="67" t="s">
        <v>2942</v>
      </c>
      <c r="G1045" s="67" t="s">
        <v>799</v>
      </c>
      <c r="H1045" s="67">
        <v>100</v>
      </c>
      <c r="I1045" s="67" t="s">
        <v>2943</v>
      </c>
      <c r="J1045" s="67" t="s">
        <v>2944</v>
      </c>
      <c r="K1045" s="7" t="s">
        <v>860</v>
      </c>
      <c r="L1045" s="67" t="s">
        <v>2945</v>
      </c>
      <c r="M1045" s="67" t="s">
        <v>2946</v>
      </c>
      <c r="N1045" s="67" t="s">
        <v>2947</v>
      </c>
      <c r="O1045" s="67" t="s">
        <v>1355</v>
      </c>
      <c r="P1045" s="8" t="s">
        <v>2946</v>
      </c>
      <c r="Q1045" s="47" t="s">
        <v>2946</v>
      </c>
      <c r="R1045" s="11" t="s">
        <v>2946</v>
      </c>
      <c r="S1045" s="10"/>
      <c r="T1045" s="10">
        <v>7500000</v>
      </c>
      <c r="U1045" s="11">
        <f>T1045*1.12</f>
        <v>8400000</v>
      </c>
      <c r="V1045" s="5" t="s">
        <v>2946</v>
      </c>
      <c r="W1045" s="66" t="s">
        <v>2948</v>
      </c>
      <c r="X1045" s="47" t="s">
        <v>2946</v>
      </c>
    </row>
    <row r="1046" spans="1:24" s="13" customFormat="1" ht="86.25" customHeight="1" x14ac:dyDescent="0.25">
      <c r="A1046" s="5" t="s">
        <v>2930</v>
      </c>
      <c r="B1046" s="67" t="s">
        <v>779</v>
      </c>
      <c r="C1046" s="67" t="s">
        <v>2931</v>
      </c>
      <c r="D1046" s="67" t="s">
        <v>2932</v>
      </c>
      <c r="E1046" s="67" t="s">
        <v>2932</v>
      </c>
      <c r="F1046" s="67" t="s">
        <v>2933</v>
      </c>
      <c r="G1046" s="67" t="s">
        <v>780</v>
      </c>
      <c r="H1046" s="67">
        <v>0</v>
      </c>
      <c r="I1046" s="67">
        <v>711000000</v>
      </c>
      <c r="J1046" s="67" t="s">
        <v>30</v>
      </c>
      <c r="K1046" s="7" t="s">
        <v>860</v>
      </c>
      <c r="L1046" s="67" t="s">
        <v>31</v>
      </c>
      <c r="M1046" s="67"/>
      <c r="N1046" s="67" t="s">
        <v>2949</v>
      </c>
      <c r="O1046" s="67" t="s">
        <v>1355</v>
      </c>
      <c r="P1046" s="8"/>
      <c r="Q1046" s="47"/>
      <c r="R1046" s="11"/>
      <c r="S1046" s="10"/>
      <c r="T1046" s="10">
        <v>26094</v>
      </c>
      <c r="U1046" s="11">
        <f t="shared" ref="U1046:U1051" si="61">T1046*1.12</f>
        <v>29225.280000000002</v>
      </c>
      <c r="V1046" s="5"/>
      <c r="W1046" s="66">
        <v>2017</v>
      </c>
      <c r="X1046" s="47"/>
    </row>
    <row r="1047" spans="1:24" s="13" customFormat="1" ht="86.25" customHeight="1" x14ac:dyDescent="0.25">
      <c r="A1047" s="5" t="s">
        <v>2934</v>
      </c>
      <c r="B1047" s="67" t="s">
        <v>779</v>
      </c>
      <c r="C1047" s="67" t="s">
        <v>2935</v>
      </c>
      <c r="D1047" s="67" t="s">
        <v>2936</v>
      </c>
      <c r="E1047" s="67" t="s">
        <v>2936</v>
      </c>
      <c r="F1047" s="67" t="s">
        <v>2950</v>
      </c>
      <c r="G1047" s="67" t="s">
        <v>780</v>
      </c>
      <c r="H1047" s="67">
        <v>0</v>
      </c>
      <c r="I1047" s="67">
        <v>711000000</v>
      </c>
      <c r="J1047" s="67" t="s">
        <v>30</v>
      </c>
      <c r="K1047" s="7" t="s">
        <v>860</v>
      </c>
      <c r="L1047" s="67" t="s">
        <v>31</v>
      </c>
      <c r="M1047" s="67"/>
      <c r="N1047" s="67" t="s">
        <v>2949</v>
      </c>
      <c r="O1047" s="67" t="s">
        <v>1355</v>
      </c>
      <c r="P1047" s="8"/>
      <c r="Q1047" s="47"/>
      <c r="R1047" s="11"/>
      <c r="S1047" s="10"/>
      <c r="T1047" s="10">
        <v>14990</v>
      </c>
      <c r="U1047" s="11">
        <f t="shared" si="61"/>
        <v>16788.800000000003</v>
      </c>
      <c r="V1047" s="5"/>
      <c r="W1047" s="66">
        <v>2017</v>
      </c>
      <c r="X1047" s="47"/>
    </row>
    <row r="1048" spans="1:24" s="13" customFormat="1" ht="86.25" customHeight="1" x14ac:dyDescent="0.25">
      <c r="A1048" s="47" t="s">
        <v>2951</v>
      </c>
      <c r="B1048" s="69" t="s">
        <v>779</v>
      </c>
      <c r="C1048" s="69" t="s">
        <v>2952</v>
      </c>
      <c r="D1048" s="69" t="s">
        <v>2953</v>
      </c>
      <c r="E1048" s="69" t="s">
        <v>2954</v>
      </c>
      <c r="F1048" s="69" t="s">
        <v>2955</v>
      </c>
      <c r="G1048" s="47" t="s">
        <v>780</v>
      </c>
      <c r="H1048" s="47">
        <v>0</v>
      </c>
      <c r="I1048" s="47" t="s">
        <v>2943</v>
      </c>
      <c r="J1048" s="69" t="s">
        <v>30</v>
      </c>
      <c r="K1048" s="47" t="s">
        <v>860</v>
      </c>
      <c r="L1048" s="69" t="s">
        <v>2956</v>
      </c>
      <c r="M1048" s="47"/>
      <c r="N1048" s="69" t="s">
        <v>2633</v>
      </c>
      <c r="O1048" s="69" t="s">
        <v>1355</v>
      </c>
      <c r="P1048" s="47" t="s">
        <v>2946</v>
      </c>
      <c r="Q1048" s="47" t="s">
        <v>2946</v>
      </c>
      <c r="R1048" s="47"/>
      <c r="S1048" s="47"/>
      <c r="T1048" s="47">
        <v>241071.43</v>
      </c>
      <c r="U1048" s="11">
        <f t="shared" si="61"/>
        <v>270000.00160000002</v>
      </c>
      <c r="V1048" s="47" t="s">
        <v>2946</v>
      </c>
      <c r="W1048" s="47" t="s">
        <v>2948</v>
      </c>
      <c r="X1048" s="47" t="s">
        <v>2946</v>
      </c>
    </row>
    <row r="1049" spans="1:24" s="13" customFormat="1" ht="63.75" x14ac:dyDescent="0.25">
      <c r="A1049" s="5" t="s">
        <v>2937</v>
      </c>
      <c r="B1049" s="67" t="s">
        <v>779</v>
      </c>
      <c r="C1049" s="67" t="s">
        <v>2938</v>
      </c>
      <c r="D1049" s="67" t="s">
        <v>2939</v>
      </c>
      <c r="E1049" s="67" t="s">
        <v>2939</v>
      </c>
      <c r="F1049" s="67" t="s">
        <v>2933</v>
      </c>
      <c r="G1049" s="67" t="s">
        <v>780</v>
      </c>
      <c r="H1049" s="67">
        <v>0</v>
      </c>
      <c r="I1049" s="67">
        <v>711000000</v>
      </c>
      <c r="J1049" s="67" t="s">
        <v>30</v>
      </c>
      <c r="K1049" s="7" t="s">
        <v>860</v>
      </c>
      <c r="L1049" s="67" t="s">
        <v>31</v>
      </c>
      <c r="M1049" s="67"/>
      <c r="N1049" s="67" t="s">
        <v>2949</v>
      </c>
      <c r="O1049" s="67" t="s">
        <v>1355</v>
      </c>
      <c r="P1049" s="8"/>
      <c r="Q1049" s="47"/>
      <c r="R1049" s="11"/>
      <c r="S1049" s="10"/>
      <c r="T1049" s="10">
        <v>6000</v>
      </c>
      <c r="U1049" s="11">
        <f t="shared" si="61"/>
        <v>6720.0000000000009</v>
      </c>
      <c r="V1049" s="5"/>
      <c r="W1049" s="66">
        <v>2017</v>
      </c>
      <c r="X1049" s="47"/>
    </row>
    <row r="1050" spans="1:24" s="13" customFormat="1" ht="89.25" x14ac:dyDescent="0.25">
      <c r="A1050" s="5" t="s">
        <v>2940</v>
      </c>
      <c r="B1050" s="67" t="s">
        <v>779</v>
      </c>
      <c r="C1050" s="67" t="s">
        <v>2931</v>
      </c>
      <c r="D1050" s="67" t="s">
        <v>2932</v>
      </c>
      <c r="E1050" s="67" t="s">
        <v>2932</v>
      </c>
      <c r="F1050" s="67" t="s">
        <v>2933</v>
      </c>
      <c r="G1050" s="67" t="s">
        <v>780</v>
      </c>
      <c r="H1050" s="67">
        <v>0</v>
      </c>
      <c r="I1050" s="67">
        <v>711000000</v>
      </c>
      <c r="J1050" s="67" t="s">
        <v>30</v>
      </c>
      <c r="K1050" s="7" t="s">
        <v>860</v>
      </c>
      <c r="L1050" s="67" t="s">
        <v>31</v>
      </c>
      <c r="M1050" s="67"/>
      <c r="N1050" s="67" t="s">
        <v>2949</v>
      </c>
      <c r="O1050" s="67" t="s">
        <v>1355</v>
      </c>
      <c r="P1050" s="8"/>
      <c r="Q1050" s="47"/>
      <c r="R1050" s="11"/>
      <c r="S1050" s="10"/>
      <c r="T1050" s="10">
        <v>26094</v>
      </c>
      <c r="U1050" s="11">
        <f t="shared" si="61"/>
        <v>29225.280000000002</v>
      </c>
      <c r="V1050" s="5"/>
      <c r="W1050" s="66">
        <v>2017</v>
      </c>
      <c r="X1050" s="47"/>
    </row>
    <row r="1051" spans="1:24" s="13" customFormat="1" ht="89.25" x14ac:dyDescent="0.2">
      <c r="A1051" s="5" t="s">
        <v>3004</v>
      </c>
      <c r="B1051" s="67" t="s">
        <v>779</v>
      </c>
      <c r="C1051" s="67" t="s">
        <v>3005</v>
      </c>
      <c r="D1051" s="67" t="s">
        <v>3006</v>
      </c>
      <c r="E1051" s="67" t="s">
        <v>3006</v>
      </c>
      <c r="F1051" s="67" t="s">
        <v>3009</v>
      </c>
      <c r="G1051" s="67" t="s">
        <v>780</v>
      </c>
      <c r="H1051" s="67">
        <v>0</v>
      </c>
      <c r="I1051" s="67">
        <v>711000000</v>
      </c>
      <c r="J1051" s="67" t="s">
        <v>30</v>
      </c>
      <c r="K1051" s="67" t="s">
        <v>860</v>
      </c>
      <c r="L1051" s="67" t="s">
        <v>31</v>
      </c>
      <c r="M1051" s="67"/>
      <c r="N1051" s="67" t="s">
        <v>3486</v>
      </c>
      <c r="O1051" s="67" t="s">
        <v>1355</v>
      </c>
      <c r="P1051" s="67"/>
      <c r="Q1051" s="67"/>
      <c r="R1051" s="67"/>
      <c r="S1051" s="67"/>
      <c r="T1051" s="68">
        <v>24000</v>
      </c>
      <c r="U1051" s="11">
        <f t="shared" si="61"/>
        <v>26880.000000000004</v>
      </c>
      <c r="V1051" s="67"/>
      <c r="W1051" s="67">
        <v>2017</v>
      </c>
      <c r="X1051" s="74"/>
    </row>
    <row r="1052" spans="1:24" s="13" customFormat="1" ht="63.75" x14ac:dyDescent="0.2">
      <c r="A1052" s="5" t="s">
        <v>3007</v>
      </c>
      <c r="B1052" s="67" t="s">
        <v>779</v>
      </c>
      <c r="C1052" s="67" t="s">
        <v>2343</v>
      </c>
      <c r="D1052" s="67" t="s">
        <v>798</v>
      </c>
      <c r="E1052" s="67" t="s">
        <v>798</v>
      </c>
      <c r="F1052" s="67" t="s">
        <v>3008</v>
      </c>
      <c r="G1052" s="67" t="s">
        <v>780</v>
      </c>
      <c r="H1052" s="67">
        <v>0</v>
      </c>
      <c r="I1052" s="67">
        <v>711000000</v>
      </c>
      <c r="J1052" s="67" t="s">
        <v>30</v>
      </c>
      <c r="K1052" s="67" t="s">
        <v>860</v>
      </c>
      <c r="L1052" s="67" t="s">
        <v>31</v>
      </c>
      <c r="M1052" s="67"/>
      <c r="N1052" s="67" t="s">
        <v>2949</v>
      </c>
      <c r="O1052" s="67" t="s">
        <v>1355</v>
      </c>
      <c r="P1052" s="67"/>
      <c r="Q1052" s="67"/>
      <c r="R1052" s="67"/>
      <c r="S1052" s="67"/>
      <c r="T1052" s="68">
        <v>343749.9999999</v>
      </c>
      <c r="U1052" s="11">
        <f>T1052*1.12</f>
        <v>384999.99999988801</v>
      </c>
      <c r="V1052" s="67"/>
      <c r="W1052" s="67">
        <v>2017</v>
      </c>
      <c r="X1052" s="74"/>
    </row>
    <row r="1053" spans="1:24" s="13" customFormat="1" ht="51" x14ac:dyDescent="0.2">
      <c r="A1053" s="5" t="s">
        <v>3020</v>
      </c>
      <c r="B1053" s="67" t="s">
        <v>779</v>
      </c>
      <c r="C1053" s="67" t="s">
        <v>2341</v>
      </c>
      <c r="D1053" s="67" t="s">
        <v>2342</v>
      </c>
      <c r="E1053" s="67" t="s">
        <v>2342</v>
      </c>
      <c r="F1053" s="67" t="s">
        <v>3021</v>
      </c>
      <c r="G1053" s="67" t="s">
        <v>780</v>
      </c>
      <c r="H1053" s="67">
        <v>0</v>
      </c>
      <c r="I1053" s="67">
        <v>711000000</v>
      </c>
      <c r="J1053" s="67" t="s">
        <v>30</v>
      </c>
      <c r="K1053" s="67" t="s">
        <v>860</v>
      </c>
      <c r="L1053" s="67" t="s">
        <v>30</v>
      </c>
      <c r="M1053" s="67"/>
      <c r="N1053" s="67" t="s">
        <v>3487</v>
      </c>
      <c r="O1053" s="67" t="s">
        <v>1355</v>
      </c>
      <c r="P1053" s="67"/>
      <c r="Q1053" s="67"/>
      <c r="R1053" s="67"/>
      <c r="S1053" s="67"/>
      <c r="T1053" s="67">
        <v>9649825.3100000005</v>
      </c>
      <c r="U1053" s="11">
        <f>T1053*1.12</f>
        <v>10807804.347200003</v>
      </c>
      <c r="V1053" s="67"/>
      <c r="W1053" s="67">
        <v>2017</v>
      </c>
      <c r="X1053" s="74"/>
    </row>
    <row r="1054" spans="1:24" s="13" customFormat="1" ht="51" x14ac:dyDescent="0.2">
      <c r="A1054" s="5" t="s">
        <v>3061</v>
      </c>
      <c r="B1054" s="67" t="s">
        <v>779</v>
      </c>
      <c r="C1054" s="67" t="s">
        <v>3062</v>
      </c>
      <c r="D1054" s="67" t="s">
        <v>3063</v>
      </c>
      <c r="E1054" s="67" t="s">
        <v>3063</v>
      </c>
      <c r="F1054" s="67" t="s">
        <v>3064</v>
      </c>
      <c r="G1054" s="67" t="s">
        <v>780</v>
      </c>
      <c r="H1054" s="67">
        <v>0</v>
      </c>
      <c r="I1054" s="67">
        <v>711000000</v>
      </c>
      <c r="J1054" s="67" t="s">
        <v>30</v>
      </c>
      <c r="K1054" s="7" t="s">
        <v>3024</v>
      </c>
      <c r="L1054" s="67" t="s">
        <v>3065</v>
      </c>
      <c r="M1054" s="67"/>
      <c r="N1054" s="67" t="s">
        <v>3488</v>
      </c>
      <c r="O1054" s="67" t="s">
        <v>1355</v>
      </c>
      <c r="P1054" s="67"/>
      <c r="Q1054" s="67"/>
      <c r="R1054" s="67"/>
      <c r="S1054" s="68"/>
      <c r="T1054" s="73">
        <v>1785714</v>
      </c>
      <c r="U1054" s="68">
        <f t="shared" ref="U1054:U1057" si="62">T1054*1.12</f>
        <v>1999999.6800000002</v>
      </c>
      <c r="V1054" s="67"/>
      <c r="W1054" s="67">
        <v>2017</v>
      </c>
      <c r="X1054" s="74"/>
    </row>
    <row r="1055" spans="1:24" s="13" customFormat="1" ht="63.75" x14ac:dyDescent="0.2">
      <c r="A1055" s="5" t="s">
        <v>3066</v>
      </c>
      <c r="B1055" s="67" t="s">
        <v>779</v>
      </c>
      <c r="C1055" s="67" t="s">
        <v>3067</v>
      </c>
      <c r="D1055" s="67" t="s">
        <v>3068</v>
      </c>
      <c r="E1055" s="67" t="s">
        <v>3069</v>
      </c>
      <c r="F1055" s="67" t="s">
        <v>3070</v>
      </c>
      <c r="G1055" s="67" t="s">
        <v>780</v>
      </c>
      <c r="H1055" s="67">
        <v>0</v>
      </c>
      <c r="I1055" s="67">
        <v>711000000</v>
      </c>
      <c r="J1055" s="67" t="s">
        <v>30</v>
      </c>
      <c r="K1055" s="7" t="s">
        <v>3024</v>
      </c>
      <c r="L1055" s="67" t="s">
        <v>2956</v>
      </c>
      <c r="M1055" s="67"/>
      <c r="N1055" s="67" t="s">
        <v>3488</v>
      </c>
      <c r="O1055" s="67" t="s">
        <v>1355</v>
      </c>
      <c r="P1055" s="67"/>
      <c r="Q1055" s="67"/>
      <c r="R1055" s="67"/>
      <c r="S1055" s="68"/>
      <c r="T1055" s="73">
        <v>248241.07</v>
      </c>
      <c r="U1055" s="68">
        <f t="shared" si="62"/>
        <v>278029.99840000004</v>
      </c>
      <c r="V1055" s="67"/>
      <c r="W1055" s="67">
        <v>2017</v>
      </c>
      <c r="X1055" s="74"/>
    </row>
    <row r="1056" spans="1:24" s="13" customFormat="1" ht="140.25" x14ac:dyDescent="0.25">
      <c r="A1056" s="5" t="s">
        <v>3394</v>
      </c>
      <c r="B1056" s="67" t="s">
        <v>779</v>
      </c>
      <c r="C1056" s="67" t="s">
        <v>2952</v>
      </c>
      <c r="D1056" s="67" t="s">
        <v>2953</v>
      </c>
      <c r="E1056" s="67" t="s">
        <v>2954</v>
      </c>
      <c r="F1056" s="67" t="s">
        <v>3395</v>
      </c>
      <c r="G1056" s="67" t="s">
        <v>780</v>
      </c>
      <c r="H1056" s="67">
        <v>0</v>
      </c>
      <c r="I1056" s="67">
        <v>711000000</v>
      </c>
      <c r="J1056" s="67" t="s">
        <v>3076</v>
      </c>
      <c r="K1056" s="76" t="s">
        <v>1434</v>
      </c>
      <c r="L1056" s="67" t="s">
        <v>3076</v>
      </c>
      <c r="M1056" s="67"/>
      <c r="N1056" s="67" t="s">
        <v>3489</v>
      </c>
      <c r="O1056" s="67" t="s">
        <v>1355</v>
      </c>
      <c r="P1056" s="67"/>
      <c r="Q1056" s="67"/>
      <c r="R1056" s="68"/>
      <c r="S1056" s="68"/>
      <c r="T1056" s="68">
        <v>50000</v>
      </c>
      <c r="U1056" s="68">
        <f t="shared" si="62"/>
        <v>56000.000000000007</v>
      </c>
      <c r="V1056" s="68"/>
      <c r="W1056" s="67">
        <v>2017</v>
      </c>
      <c r="X1056" s="47"/>
    </row>
    <row r="1057" spans="1:24" s="13" customFormat="1" ht="51" x14ac:dyDescent="0.25">
      <c r="A1057" s="5" t="s">
        <v>3396</v>
      </c>
      <c r="B1057" s="67" t="s">
        <v>779</v>
      </c>
      <c r="C1057" s="67" t="s">
        <v>3397</v>
      </c>
      <c r="D1057" s="67" t="s">
        <v>3398</v>
      </c>
      <c r="E1057" s="67" t="s">
        <v>3398</v>
      </c>
      <c r="F1057" s="67" t="s">
        <v>3399</v>
      </c>
      <c r="G1057" s="67" t="s">
        <v>799</v>
      </c>
      <c r="H1057" s="67">
        <v>0</v>
      </c>
      <c r="I1057" s="67">
        <v>711000000</v>
      </c>
      <c r="J1057" s="67" t="s">
        <v>3076</v>
      </c>
      <c r="K1057" s="76" t="s">
        <v>1434</v>
      </c>
      <c r="L1057" s="67" t="s">
        <v>3076</v>
      </c>
      <c r="M1057" s="67"/>
      <c r="N1057" s="67" t="s">
        <v>3490</v>
      </c>
      <c r="O1057" s="67" t="s">
        <v>1355</v>
      </c>
      <c r="P1057" s="67"/>
      <c r="Q1057" s="67"/>
      <c r="R1057" s="68"/>
      <c r="S1057" s="68"/>
      <c r="T1057" s="68">
        <v>8000</v>
      </c>
      <c r="U1057" s="68">
        <f t="shared" si="62"/>
        <v>8960</v>
      </c>
      <c r="V1057" s="68"/>
      <c r="W1057" s="67">
        <v>2017</v>
      </c>
      <c r="X1057" s="47"/>
    </row>
    <row r="1058" spans="1:24" s="13" customFormat="1" ht="63.75" x14ac:dyDescent="0.25">
      <c r="A1058" s="5" t="s">
        <v>3479</v>
      </c>
      <c r="B1058" s="67" t="s">
        <v>779</v>
      </c>
      <c r="C1058" s="8" t="s">
        <v>1361</v>
      </c>
      <c r="D1058" s="8" t="s">
        <v>1362</v>
      </c>
      <c r="E1058" s="8" t="s">
        <v>1362</v>
      </c>
      <c r="F1058" s="67" t="s">
        <v>3480</v>
      </c>
      <c r="G1058" s="67" t="s">
        <v>799</v>
      </c>
      <c r="H1058" s="67">
        <v>0</v>
      </c>
      <c r="I1058" s="67" t="s">
        <v>3034</v>
      </c>
      <c r="J1058" s="67" t="s">
        <v>3076</v>
      </c>
      <c r="K1058" s="76" t="s">
        <v>1434</v>
      </c>
      <c r="L1058" s="67" t="s">
        <v>3076</v>
      </c>
      <c r="M1058" s="67"/>
      <c r="N1058" s="67" t="s">
        <v>3488</v>
      </c>
      <c r="O1058" s="67" t="s">
        <v>1355</v>
      </c>
      <c r="P1058" s="67"/>
      <c r="Q1058" s="67"/>
      <c r="R1058" s="68"/>
      <c r="S1058" s="10"/>
      <c r="T1058" s="10">
        <v>40000</v>
      </c>
      <c r="U1058" s="11">
        <f t="shared" ref="U1058:U1065" si="63">T1058*1.12</f>
        <v>44800.000000000007</v>
      </c>
      <c r="V1058" s="67"/>
      <c r="W1058" s="71">
        <v>2017</v>
      </c>
      <c r="X1058" s="47"/>
    </row>
    <row r="1059" spans="1:24" s="13" customFormat="1" ht="76.5" x14ac:dyDescent="0.25">
      <c r="A1059" s="5" t="s">
        <v>3481</v>
      </c>
      <c r="B1059" s="67" t="s">
        <v>779</v>
      </c>
      <c r="C1059" s="67" t="s">
        <v>3482</v>
      </c>
      <c r="D1059" s="8" t="s">
        <v>3483</v>
      </c>
      <c r="E1059" s="8" t="s">
        <v>3484</v>
      </c>
      <c r="F1059" s="67" t="s">
        <v>3485</v>
      </c>
      <c r="G1059" s="67" t="s">
        <v>780</v>
      </c>
      <c r="H1059" s="67">
        <v>0</v>
      </c>
      <c r="I1059" s="67" t="s">
        <v>3034</v>
      </c>
      <c r="J1059" s="67" t="s">
        <v>3076</v>
      </c>
      <c r="K1059" s="76" t="s">
        <v>1434</v>
      </c>
      <c r="L1059" s="67" t="s">
        <v>3076</v>
      </c>
      <c r="M1059" s="67"/>
      <c r="N1059" s="67" t="s">
        <v>3488</v>
      </c>
      <c r="O1059" s="67" t="s">
        <v>1355</v>
      </c>
      <c r="P1059" s="67"/>
      <c r="Q1059" s="67"/>
      <c r="R1059" s="68"/>
      <c r="S1059" s="10"/>
      <c r="T1059" s="10">
        <v>166071.42600000001</v>
      </c>
      <c r="U1059" s="11">
        <f t="shared" si="63"/>
        <v>185999.99712000001</v>
      </c>
      <c r="V1059" s="5"/>
      <c r="W1059" s="71">
        <v>2017</v>
      </c>
      <c r="X1059" s="5"/>
    </row>
    <row r="1060" spans="1:24" s="13" customFormat="1" ht="89.25" x14ac:dyDescent="0.25">
      <c r="A1060" s="4" t="s">
        <v>3516</v>
      </c>
      <c r="B1060" s="67" t="s">
        <v>779</v>
      </c>
      <c r="C1060" s="67" t="s">
        <v>3517</v>
      </c>
      <c r="D1060" s="67" t="s">
        <v>3518</v>
      </c>
      <c r="E1060" s="67" t="s">
        <v>3518</v>
      </c>
      <c r="F1060" s="67" t="s">
        <v>3519</v>
      </c>
      <c r="G1060" s="67" t="s">
        <v>780</v>
      </c>
      <c r="H1060" s="67">
        <v>0</v>
      </c>
      <c r="I1060" s="67">
        <v>710000000</v>
      </c>
      <c r="J1060" s="67" t="s">
        <v>3076</v>
      </c>
      <c r="K1060" s="76" t="s">
        <v>1434</v>
      </c>
      <c r="L1060" s="67" t="s">
        <v>3076</v>
      </c>
      <c r="M1060" s="67"/>
      <c r="N1060" s="67" t="s">
        <v>3425</v>
      </c>
      <c r="O1060" s="67" t="s">
        <v>1358</v>
      </c>
      <c r="P1060" s="68"/>
      <c r="Q1060" s="68"/>
      <c r="R1060" s="68"/>
      <c r="S1060" s="68"/>
      <c r="T1060" s="73">
        <v>2963470</v>
      </c>
      <c r="U1060" s="68">
        <f t="shared" si="63"/>
        <v>3319086.4000000004</v>
      </c>
      <c r="V1060" s="68"/>
      <c r="W1060" s="71">
        <v>2017</v>
      </c>
      <c r="X1060" s="47"/>
    </row>
    <row r="1061" spans="1:24" s="13" customFormat="1" ht="63.75" x14ac:dyDescent="0.25">
      <c r="A1061" s="4" t="s">
        <v>3520</v>
      </c>
      <c r="B1061" s="67" t="s">
        <v>779</v>
      </c>
      <c r="C1061" s="67" t="s">
        <v>3521</v>
      </c>
      <c r="D1061" s="67" t="s">
        <v>3522</v>
      </c>
      <c r="E1061" s="67" t="s">
        <v>3523</v>
      </c>
      <c r="F1061" s="67" t="s">
        <v>3529</v>
      </c>
      <c r="G1061" s="67" t="s">
        <v>780</v>
      </c>
      <c r="H1061" s="67">
        <v>0</v>
      </c>
      <c r="I1061" s="67">
        <v>710000000</v>
      </c>
      <c r="J1061" s="67" t="s">
        <v>3076</v>
      </c>
      <c r="K1061" s="76" t="s">
        <v>1434</v>
      </c>
      <c r="L1061" s="67" t="s">
        <v>2956</v>
      </c>
      <c r="M1061" s="67"/>
      <c r="N1061" s="67" t="s">
        <v>3528</v>
      </c>
      <c r="O1061" s="67" t="s">
        <v>1355</v>
      </c>
      <c r="P1061" s="68"/>
      <c r="Q1061" s="68"/>
      <c r="R1061" s="68"/>
      <c r="S1061" s="68"/>
      <c r="T1061" s="73">
        <v>463372</v>
      </c>
      <c r="U1061" s="68">
        <f t="shared" si="63"/>
        <v>518976.64000000007</v>
      </c>
      <c r="V1061" s="68"/>
      <c r="W1061" s="71">
        <v>2017</v>
      </c>
      <c r="X1061" s="47"/>
    </row>
    <row r="1062" spans="1:24" s="13" customFormat="1" ht="63.75" x14ac:dyDescent="0.25">
      <c r="A1062" s="4" t="s">
        <v>3524</v>
      </c>
      <c r="B1062" s="67" t="s">
        <v>779</v>
      </c>
      <c r="C1062" s="67" t="s">
        <v>3525</v>
      </c>
      <c r="D1062" s="67" t="s">
        <v>3526</v>
      </c>
      <c r="E1062" s="67" t="s">
        <v>3527</v>
      </c>
      <c r="F1062" s="67" t="s">
        <v>3530</v>
      </c>
      <c r="G1062" s="67" t="s">
        <v>780</v>
      </c>
      <c r="H1062" s="67">
        <v>0</v>
      </c>
      <c r="I1062" s="67">
        <v>710000000</v>
      </c>
      <c r="J1062" s="67" t="s">
        <v>3076</v>
      </c>
      <c r="K1062" s="76" t="s">
        <v>1434</v>
      </c>
      <c r="L1062" s="67" t="s">
        <v>2956</v>
      </c>
      <c r="M1062" s="67"/>
      <c r="N1062" s="67" t="s">
        <v>3528</v>
      </c>
      <c r="O1062" s="67" t="s">
        <v>1355</v>
      </c>
      <c r="P1062" s="68"/>
      <c r="Q1062" s="68"/>
      <c r="R1062" s="68"/>
      <c r="S1062" s="68"/>
      <c r="T1062" s="73">
        <v>15180</v>
      </c>
      <c r="U1062" s="68">
        <f t="shared" si="63"/>
        <v>17001.600000000002</v>
      </c>
      <c r="V1062" s="68"/>
      <c r="W1062" s="71">
        <v>2017</v>
      </c>
      <c r="X1062" s="47"/>
    </row>
    <row r="1063" spans="1:24" s="13" customFormat="1" ht="63.75" x14ac:dyDescent="0.25">
      <c r="A1063" s="4" t="s">
        <v>3771</v>
      </c>
      <c r="B1063" s="67" t="s">
        <v>779</v>
      </c>
      <c r="C1063" s="67" t="s">
        <v>1468</v>
      </c>
      <c r="D1063" s="67" t="s">
        <v>1469</v>
      </c>
      <c r="E1063" s="67" t="s">
        <v>1470</v>
      </c>
      <c r="F1063" s="67" t="s">
        <v>3772</v>
      </c>
      <c r="G1063" s="67" t="s">
        <v>780</v>
      </c>
      <c r="H1063" s="67">
        <v>0</v>
      </c>
      <c r="I1063" s="67">
        <v>710000000</v>
      </c>
      <c r="J1063" s="67" t="s">
        <v>3076</v>
      </c>
      <c r="K1063" s="76" t="s">
        <v>3536</v>
      </c>
      <c r="L1063" s="67" t="s">
        <v>794</v>
      </c>
      <c r="M1063" s="67"/>
      <c r="N1063" s="67" t="s">
        <v>3425</v>
      </c>
      <c r="O1063" s="67" t="s">
        <v>1355</v>
      </c>
      <c r="P1063" s="68"/>
      <c r="Q1063" s="68"/>
      <c r="R1063" s="68"/>
      <c r="S1063" s="68"/>
      <c r="T1063" s="73">
        <v>133928.57</v>
      </c>
      <c r="U1063" s="68">
        <f t="shared" si="63"/>
        <v>149999.99840000001</v>
      </c>
      <c r="V1063" s="68"/>
      <c r="W1063" s="71">
        <v>2017</v>
      </c>
      <c r="X1063" s="47"/>
    </row>
    <row r="1064" spans="1:24" s="13" customFormat="1" ht="51" x14ac:dyDescent="0.25">
      <c r="A1064" s="4" t="s">
        <v>3773</v>
      </c>
      <c r="B1064" s="67" t="s">
        <v>779</v>
      </c>
      <c r="C1064" s="67" t="s">
        <v>1468</v>
      </c>
      <c r="D1064" s="67" t="s">
        <v>1469</v>
      </c>
      <c r="E1064" s="67" t="s">
        <v>1470</v>
      </c>
      <c r="F1064" s="67" t="s">
        <v>3774</v>
      </c>
      <c r="G1064" s="67" t="s">
        <v>780</v>
      </c>
      <c r="H1064" s="67">
        <v>0</v>
      </c>
      <c r="I1064" s="67">
        <v>710000000</v>
      </c>
      <c r="J1064" s="67" t="s">
        <v>3076</v>
      </c>
      <c r="K1064" s="76" t="s">
        <v>3536</v>
      </c>
      <c r="L1064" s="67" t="s">
        <v>794</v>
      </c>
      <c r="M1064" s="67"/>
      <c r="N1064" s="67" t="s">
        <v>3425</v>
      </c>
      <c r="O1064" s="67" t="s">
        <v>1355</v>
      </c>
      <c r="P1064" s="68"/>
      <c r="Q1064" s="68"/>
      <c r="R1064" s="68"/>
      <c r="S1064" s="68"/>
      <c r="T1064" s="73">
        <v>87500</v>
      </c>
      <c r="U1064" s="68">
        <f t="shared" si="63"/>
        <v>98000.000000000015</v>
      </c>
      <c r="V1064" s="68"/>
      <c r="W1064" s="71">
        <v>2017</v>
      </c>
      <c r="X1064" s="47"/>
    </row>
    <row r="1065" spans="1:24" s="13" customFormat="1" ht="51" x14ac:dyDescent="0.25">
      <c r="A1065" s="4" t="s">
        <v>3775</v>
      </c>
      <c r="B1065" s="67" t="s">
        <v>779</v>
      </c>
      <c r="C1065" s="67" t="s">
        <v>1468</v>
      </c>
      <c r="D1065" s="67" t="s">
        <v>1469</v>
      </c>
      <c r="E1065" s="67" t="s">
        <v>1470</v>
      </c>
      <c r="F1065" s="67" t="s">
        <v>3776</v>
      </c>
      <c r="G1065" s="67" t="s">
        <v>780</v>
      </c>
      <c r="H1065" s="67">
        <v>0</v>
      </c>
      <c r="I1065" s="67">
        <v>710000000</v>
      </c>
      <c r="J1065" s="67" t="s">
        <v>3076</v>
      </c>
      <c r="K1065" s="76" t="s">
        <v>3536</v>
      </c>
      <c r="L1065" s="67" t="s">
        <v>794</v>
      </c>
      <c r="M1065" s="67"/>
      <c r="N1065" s="67" t="s">
        <v>3425</v>
      </c>
      <c r="O1065" s="67" t="s">
        <v>1355</v>
      </c>
      <c r="P1065" s="68"/>
      <c r="Q1065" s="68"/>
      <c r="R1065" s="68"/>
      <c r="S1065" s="68"/>
      <c r="T1065" s="73">
        <v>87500</v>
      </c>
      <c r="U1065" s="68">
        <f t="shared" si="63"/>
        <v>98000.000000000015</v>
      </c>
      <c r="V1065" s="68"/>
      <c r="W1065" s="67">
        <v>2017</v>
      </c>
      <c r="X1065" s="47"/>
    </row>
    <row r="1066" spans="1:24" s="13" customFormat="1" ht="12.75" x14ac:dyDescent="0.2">
      <c r="A1066" s="95" t="s">
        <v>3010</v>
      </c>
      <c r="B1066" s="95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75">
        <f>SUM(T996:T1065)</f>
        <v>112329057.79742846</v>
      </c>
      <c r="U1066" s="24">
        <f>SUM(U996:U1065)</f>
        <v>125808544.73311989</v>
      </c>
      <c r="V1066" s="67"/>
      <c r="W1066" s="67"/>
      <c r="X1066" s="74"/>
    </row>
    <row r="1067" spans="1:24" s="13" customFormat="1" ht="12.75" x14ac:dyDescent="0.25">
      <c r="A1067" s="95" t="s">
        <v>862</v>
      </c>
      <c r="B1067" s="95"/>
      <c r="C1067" s="15"/>
      <c r="D1067" s="15"/>
      <c r="E1067" s="16"/>
      <c r="F1067" s="15"/>
      <c r="G1067" s="17"/>
      <c r="H1067" s="9"/>
      <c r="I1067" s="5"/>
      <c r="J1067" s="5"/>
      <c r="K1067" s="7"/>
      <c r="L1067" s="5"/>
      <c r="M1067" s="5"/>
      <c r="N1067" s="12"/>
      <c r="O1067" s="12"/>
      <c r="P1067" s="8"/>
      <c r="Q1067" s="8"/>
      <c r="R1067" s="18"/>
      <c r="S1067" s="18"/>
      <c r="T1067" s="24">
        <f>T974+T994+T1066</f>
        <v>341743056.03742832</v>
      </c>
      <c r="U1067" s="24">
        <f>U974+U994+U1066</f>
        <v>382752214.71072006</v>
      </c>
      <c r="V1067" s="12"/>
      <c r="W1067" s="12"/>
      <c r="X1067" s="12"/>
    </row>
    <row r="1068" spans="1:24" s="13" customFormat="1" ht="12.75" x14ac:dyDescent="0.25"/>
    <row r="1070" spans="1:24" ht="20.25" x14ac:dyDescent="0.3">
      <c r="C1070" s="57"/>
      <c r="D1070" s="57"/>
      <c r="E1070" s="57"/>
      <c r="F1070" s="57"/>
      <c r="G1070" s="57"/>
      <c r="H1070" s="57"/>
      <c r="I1070" s="57"/>
      <c r="J1070" s="57"/>
    </row>
    <row r="1071" spans="1:24" ht="20.25" x14ac:dyDescent="0.3">
      <c r="C1071" s="57"/>
      <c r="D1071" s="57"/>
      <c r="E1071" s="57"/>
      <c r="F1071" s="57"/>
      <c r="G1071" s="57"/>
      <c r="H1071" s="57"/>
      <c r="I1071" s="57"/>
      <c r="J1071" s="57" t="s">
        <v>2305</v>
      </c>
    </row>
    <row r="1072" spans="1:24" ht="20.25" x14ac:dyDescent="0.3">
      <c r="C1072" s="57"/>
      <c r="D1072" s="57"/>
      <c r="E1072" s="57"/>
      <c r="F1072" s="57"/>
      <c r="G1072" s="57"/>
      <c r="H1072" s="57"/>
      <c r="I1072" s="57"/>
      <c r="J1072" s="57"/>
    </row>
  </sheetData>
  <autoFilter ref="A29:X1067"/>
  <mergeCells count="28">
    <mergeCell ref="B3:X3"/>
    <mergeCell ref="S5:X6"/>
    <mergeCell ref="A974:B974"/>
    <mergeCell ref="B975:X975"/>
    <mergeCell ref="S7:X7"/>
    <mergeCell ref="S8:X8"/>
    <mergeCell ref="S9:X9"/>
    <mergeCell ref="S10:X10"/>
    <mergeCell ref="S11:X11"/>
    <mergeCell ref="S12:X12"/>
    <mergeCell ref="S13:X13"/>
    <mergeCell ref="S16:X16"/>
    <mergeCell ref="S18:X18"/>
    <mergeCell ref="S20:X20"/>
    <mergeCell ref="S21:X21"/>
    <mergeCell ref="S23:X23"/>
    <mergeCell ref="A1066:B1066"/>
    <mergeCell ref="S15:X15"/>
    <mergeCell ref="S14:X14"/>
    <mergeCell ref="B995:X995"/>
    <mergeCell ref="A1067:B1067"/>
    <mergeCell ref="A994:B994"/>
    <mergeCell ref="S17:X17"/>
    <mergeCell ref="S19:X19"/>
    <mergeCell ref="S22:X22"/>
    <mergeCell ref="S24:X24"/>
    <mergeCell ref="S25:X25"/>
    <mergeCell ref="S26:X26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2017-10-31T05:58:43Z</dcterms:modified>
</cp:coreProperties>
</file>