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45" windowWidth="12150" windowHeight="9960" tabRatio="540"/>
  </bookViews>
  <sheets>
    <sheet name="план закупок 2016" sheetId="1" r:id="rId1"/>
  </sheets>
  <definedNames>
    <definedName name="_xlnm._FilterDatabase" localSheetId="0" hidden="1">'план закупок 2016'!$A$38:$X$1161</definedName>
  </definedNames>
  <calcPr calcId="144525"/>
</workbook>
</file>

<file path=xl/calcChain.xml><?xml version="1.0" encoding="utf-8"?>
<calcChain xmlns="http://schemas.openxmlformats.org/spreadsheetml/2006/main">
  <c r="U1061" i="1" l="1"/>
  <c r="T1061" i="1"/>
  <c r="U1059" i="1"/>
  <c r="U1060" i="1"/>
  <c r="T1060" i="1"/>
  <c r="T1083" i="1" l="1"/>
  <c r="T1000" i="1"/>
  <c r="U1000" i="1" s="1"/>
  <c r="T1001" i="1"/>
  <c r="U1001" i="1" s="1"/>
  <c r="T1002" i="1"/>
  <c r="U1002" i="1" s="1"/>
  <c r="T1003" i="1"/>
  <c r="U1003" i="1" s="1"/>
  <c r="T1004" i="1"/>
  <c r="U1004" i="1" s="1"/>
  <c r="T1005" i="1"/>
  <c r="U1005" i="1" s="1"/>
  <c r="T1006" i="1"/>
  <c r="U1006" i="1" s="1"/>
  <c r="T1007" i="1"/>
  <c r="U1007" i="1" s="1"/>
  <c r="T1008" i="1"/>
  <c r="U1008" i="1" s="1"/>
  <c r="T1009" i="1"/>
  <c r="U1009" i="1" s="1"/>
  <c r="T1010" i="1"/>
  <c r="U1010" i="1" s="1"/>
  <c r="T1011" i="1"/>
  <c r="U1011" i="1" s="1"/>
  <c r="T1012" i="1"/>
  <c r="U1012" i="1" s="1"/>
  <c r="T1013" i="1"/>
  <c r="U1013" i="1" s="1"/>
  <c r="T1014" i="1"/>
  <c r="U1014" i="1" s="1"/>
  <c r="T1015" i="1"/>
  <c r="U1015" i="1" s="1"/>
  <c r="T1016" i="1"/>
  <c r="U1016" i="1" s="1"/>
  <c r="T1017" i="1"/>
  <c r="U1017" i="1" s="1"/>
  <c r="T1018" i="1"/>
  <c r="U1018" i="1" s="1"/>
  <c r="T1019" i="1"/>
  <c r="U1019" i="1" s="1"/>
  <c r="T1020" i="1"/>
  <c r="U1020" i="1" s="1"/>
  <c r="T1021" i="1"/>
  <c r="U1021" i="1" s="1"/>
  <c r="T1022" i="1"/>
  <c r="U1022" i="1" s="1"/>
  <c r="T1023" i="1"/>
  <c r="U1023" i="1" s="1"/>
  <c r="T1024" i="1"/>
  <c r="U1024" i="1" s="1"/>
  <c r="T1025" i="1"/>
  <c r="U1025" i="1" s="1"/>
  <c r="T1026" i="1"/>
  <c r="U1026" i="1" s="1"/>
  <c r="T1027" i="1"/>
  <c r="U1027" i="1" s="1"/>
  <c r="T1028" i="1"/>
  <c r="U1028" i="1" s="1"/>
  <c r="T1029" i="1"/>
  <c r="U1029" i="1" s="1"/>
  <c r="T1030" i="1"/>
  <c r="U1030" i="1" s="1"/>
  <c r="T1031" i="1"/>
  <c r="U1031" i="1" s="1"/>
  <c r="T1032" i="1"/>
  <c r="U1032" i="1" s="1"/>
  <c r="T1033" i="1"/>
  <c r="U1033" i="1" s="1"/>
  <c r="T1034" i="1"/>
  <c r="U1034" i="1" s="1"/>
  <c r="T1035" i="1"/>
  <c r="U1035" i="1" s="1"/>
  <c r="T1036" i="1"/>
  <c r="U1036" i="1" s="1"/>
  <c r="T1037" i="1"/>
  <c r="U1037" i="1" s="1"/>
  <c r="T1038" i="1"/>
  <c r="U1038" i="1" s="1"/>
  <c r="T1039" i="1"/>
  <c r="U1039" i="1" s="1"/>
  <c r="T1040" i="1"/>
  <c r="U1040" i="1" s="1"/>
  <c r="T1041" i="1"/>
  <c r="U1041" i="1" s="1"/>
  <c r="T1042" i="1"/>
  <c r="U1042" i="1" s="1"/>
  <c r="T1043" i="1"/>
  <c r="U1043" i="1" s="1"/>
  <c r="T1044" i="1"/>
  <c r="U1044" i="1" s="1"/>
  <c r="T1045" i="1"/>
  <c r="U1045" i="1" s="1"/>
  <c r="T1046" i="1"/>
  <c r="U1046" i="1" s="1"/>
  <c r="T1047" i="1"/>
  <c r="U1047" i="1" s="1"/>
  <c r="T1048" i="1"/>
  <c r="U1048" i="1" s="1"/>
  <c r="T1049" i="1"/>
  <c r="U1049" i="1" s="1"/>
  <c r="T1050" i="1"/>
  <c r="U1050" i="1" s="1"/>
  <c r="T1051" i="1"/>
  <c r="U1051" i="1" s="1"/>
  <c r="T1052" i="1"/>
  <c r="U1052" i="1" s="1"/>
  <c r="T1053" i="1"/>
  <c r="U1053" i="1" s="1"/>
  <c r="T1054" i="1"/>
  <c r="U1054" i="1" s="1"/>
  <c r="T1055" i="1"/>
  <c r="U1055" i="1" s="1"/>
  <c r="T1056" i="1"/>
  <c r="U1056" i="1" s="1"/>
  <c r="T1057" i="1"/>
  <c r="U1057" i="1" s="1"/>
  <c r="T1058" i="1"/>
  <c r="U1058" i="1" s="1"/>
  <c r="T999" i="1"/>
  <c r="T1160" i="1" l="1"/>
  <c r="U1157" i="1" l="1"/>
  <c r="U1156" i="1" l="1"/>
  <c r="U999" i="1" l="1"/>
  <c r="U1080" i="1" l="1"/>
  <c r="U1081" i="1"/>
  <c r="U1155" i="1"/>
  <c r="T983" i="1"/>
  <c r="U983" i="1" s="1"/>
  <c r="T984" i="1"/>
  <c r="U984" i="1" s="1"/>
  <c r="T985" i="1"/>
  <c r="U985" i="1" s="1"/>
  <c r="T986" i="1"/>
  <c r="U986" i="1" s="1"/>
  <c r="T987" i="1"/>
  <c r="U987" i="1" s="1"/>
  <c r="T988" i="1"/>
  <c r="U988" i="1" s="1"/>
  <c r="T989" i="1"/>
  <c r="U989" i="1" s="1"/>
  <c r="T990" i="1"/>
  <c r="U990" i="1" s="1"/>
  <c r="T991" i="1"/>
  <c r="U991" i="1" s="1"/>
  <c r="T992" i="1"/>
  <c r="U992" i="1" s="1"/>
  <c r="T993" i="1"/>
  <c r="U993" i="1" s="1"/>
  <c r="T994" i="1"/>
  <c r="U994" i="1" s="1"/>
  <c r="T995" i="1"/>
  <c r="U995" i="1" s="1"/>
  <c r="T996" i="1"/>
  <c r="U996" i="1" s="1"/>
  <c r="T997" i="1"/>
  <c r="U997" i="1" s="1"/>
  <c r="T998" i="1"/>
  <c r="U998" i="1" s="1"/>
  <c r="U749" i="1" l="1"/>
  <c r="T749" i="1"/>
  <c r="T759" i="1"/>
  <c r="U759" i="1" s="1"/>
  <c r="U756" i="1"/>
  <c r="T753" i="1"/>
  <c r="U753" i="1" s="1"/>
  <c r="T751" i="1"/>
  <c r="U751" i="1" s="1"/>
  <c r="U748" i="1"/>
  <c r="U750" i="1"/>
  <c r="U752" i="1"/>
  <c r="U1154" i="1" l="1"/>
  <c r="U1153" i="1"/>
  <c r="U1152" i="1"/>
  <c r="U1079" i="1" l="1"/>
  <c r="U1078" i="1"/>
  <c r="U1077" i="1"/>
  <c r="U1076" i="1"/>
  <c r="T982" i="1"/>
  <c r="U982" i="1" s="1"/>
  <c r="U1075" i="1" l="1"/>
  <c r="U1074" i="1"/>
  <c r="U1072" i="1"/>
  <c r="T981" i="1" l="1"/>
  <c r="U981" i="1" s="1"/>
  <c r="T980" i="1"/>
  <c r="U980" i="1" s="1"/>
  <c r="T979" i="1"/>
  <c r="U979" i="1" s="1"/>
  <c r="T978" i="1"/>
  <c r="U978" i="1" s="1"/>
  <c r="T977" i="1"/>
  <c r="U977" i="1" s="1"/>
  <c r="T976" i="1"/>
  <c r="U976" i="1" s="1"/>
  <c r="T975" i="1"/>
  <c r="U975" i="1" s="1"/>
  <c r="T974" i="1"/>
  <c r="U974" i="1" s="1"/>
  <c r="T973" i="1"/>
  <c r="U973" i="1" s="1"/>
  <c r="T972" i="1"/>
  <c r="U972" i="1" s="1"/>
  <c r="T971" i="1"/>
  <c r="U971" i="1" s="1"/>
  <c r="T970" i="1"/>
  <c r="U970" i="1" s="1"/>
  <c r="T969" i="1"/>
  <c r="U969" i="1" s="1"/>
  <c r="T968" i="1"/>
  <c r="U968" i="1" s="1"/>
  <c r="T967" i="1"/>
  <c r="U967" i="1" s="1"/>
  <c r="T966" i="1"/>
  <c r="U966" i="1" s="1"/>
  <c r="T965" i="1"/>
  <c r="U965" i="1" s="1"/>
  <c r="T964" i="1"/>
  <c r="U964" i="1" s="1"/>
  <c r="T963" i="1"/>
  <c r="U963" i="1" s="1"/>
  <c r="T962" i="1"/>
  <c r="U962" i="1" s="1"/>
  <c r="T961" i="1"/>
  <c r="U961" i="1" s="1"/>
  <c r="T960" i="1"/>
  <c r="U960" i="1" s="1"/>
  <c r="T959" i="1"/>
  <c r="U959" i="1" s="1"/>
  <c r="T958" i="1"/>
  <c r="U958" i="1" s="1"/>
  <c r="T957" i="1"/>
  <c r="U957" i="1" s="1"/>
  <c r="T956" i="1"/>
  <c r="U956" i="1" s="1"/>
  <c r="T955" i="1"/>
  <c r="U955" i="1" s="1"/>
  <c r="T954" i="1"/>
  <c r="U954" i="1" s="1"/>
  <c r="T953" i="1"/>
  <c r="U953" i="1" s="1"/>
  <c r="T952" i="1"/>
  <c r="U952" i="1" s="1"/>
  <c r="T951" i="1"/>
  <c r="U951" i="1" s="1"/>
  <c r="T950" i="1"/>
  <c r="U950" i="1" s="1"/>
  <c r="T949" i="1"/>
  <c r="U949" i="1" s="1"/>
  <c r="T948" i="1"/>
  <c r="U948" i="1" s="1"/>
  <c r="T947" i="1"/>
  <c r="U947" i="1" s="1"/>
  <c r="T946" i="1"/>
  <c r="U946" i="1" s="1"/>
  <c r="T945" i="1"/>
  <c r="U945" i="1" s="1"/>
  <c r="T944" i="1"/>
  <c r="U944" i="1" s="1"/>
  <c r="T943" i="1"/>
  <c r="U943" i="1" s="1"/>
  <c r="T942" i="1"/>
  <c r="U942" i="1" s="1"/>
  <c r="T941" i="1"/>
  <c r="U941" i="1" s="1"/>
  <c r="T940" i="1"/>
  <c r="U940" i="1" s="1"/>
  <c r="T939" i="1"/>
  <c r="U939" i="1" s="1"/>
  <c r="T938" i="1"/>
  <c r="U938" i="1" s="1"/>
  <c r="T937" i="1"/>
  <c r="U937" i="1" s="1"/>
  <c r="T936" i="1"/>
  <c r="U936" i="1" s="1"/>
  <c r="T935" i="1"/>
  <c r="U935" i="1" s="1"/>
  <c r="T934" i="1"/>
  <c r="U934" i="1" s="1"/>
  <c r="T933" i="1"/>
  <c r="U933" i="1" s="1"/>
  <c r="T932" i="1"/>
  <c r="U932" i="1" s="1"/>
  <c r="T931" i="1"/>
  <c r="U931" i="1" s="1"/>
  <c r="T930" i="1"/>
  <c r="U930" i="1" s="1"/>
  <c r="T929" i="1"/>
  <c r="U929" i="1" s="1"/>
  <c r="T928" i="1"/>
  <c r="U928" i="1" s="1"/>
  <c r="T927" i="1"/>
  <c r="U927" i="1" s="1"/>
  <c r="T926" i="1"/>
  <c r="U926" i="1" s="1"/>
  <c r="T925" i="1"/>
  <c r="U925" i="1" s="1"/>
  <c r="T924" i="1"/>
  <c r="U924" i="1" s="1"/>
  <c r="T923" i="1"/>
  <c r="U923" i="1" s="1"/>
  <c r="T922" i="1"/>
  <c r="U922" i="1" s="1"/>
  <c r="T921" i="1"/>
  <c r="U921" i="1" s="1"/>
  <c r="T920" i="1"/>
  <c r="U920" i="1" s="1"/>
  <c r="T919" i="1"/>
  <c r="U919" i="1" s="1"/>
  <c r="T918" i="1"/>
  <c r="U918" i="1" s="1"/>
  <c r="U1151" i="1" l="1"/>
  <c r="U1150" i="1"/>
  <c r="U1149" i="1" l="1"/>
  <c r="T915" i="1" l="1"/>
  <c r="U915" i="1" s="1"/>
  <c r="T917" i="1"/>
  <c r="U914" i="1"/>
  <c r="U916" i="1"/>
  <c r="U917" i="1"/>
  <c r="U912" i="1"/>
  <c r="U910" i="1"/>
  <c r="T913" i="1"/>
  <c r="U913" i="1" s="1"/>
  <c r="T911" i="1"/>
  <c r="U911" i="1" s="1"/>
  <c r="T909" i="1" l="1"/>
  <c r="U909" i="1" s="1"/>
  <c r="T908" i="1"/>
  <c r="U908" i="1" s="1"/>
  <c r="U1148" i="1" l="1"/>
  <c r="T907" i="1" l="1"/>
  <c r="U907" i="1" s="1"/>
  <c r="T906" i="1"/>
  <c r="U906" i="1" s="1"/>
  <c r="T905" i="1"/>
  <c r="U905" i="1" s="1"/>
  <c r="T904" i="1"/>
  <c r="U904" i="1" s="1"/>
  <c r="T903" i="1"/>
  <c r="U903" i="1" s="1"/>
  <c r="T902" i="1"/>
  <c r="U902" i="1" s="1"/>
  <c r="T901" i="1"/>
  <c r="U901" i="1" s="1"/>
  <c r="T900" i="1"/>
  <c r="U900" i="1" s="1"/>
  <c r="T899" i="1"/>
  <c r="U899" i="1" s="1"/>
  <c r="T898" i="1"/>
  <c r="U898" i="1" s="1"/>
  <c r="T897" i="1"/>
  <c r="U897" i="1" s="1"/>
  <c r="U1147" i="1"/>
  <c r="U1141" i="1" l="1"/>
  <c r="U1066" i="1"/>
  <c r="U1071" i="1"/>
  <c r="U1070" i="1" l="1"/>
  <c r="T896" i="1" l="1"/>
  <c r="T895" i="1"/>
  <c r="U895" i="1" s="1"/>
  <c r="T894" i="1"/>
  <c r="U894" i="1" s="1"/>
  <c r="T893" i="1"/>
  <c r="U893" i="1" s="1"/>
  <c r="T892" i="1"/>
  <c r="U892" i="1" s="1"/>
  <c r="T891" i="1"/>
  <c r="U891" i="1" s="1"/>
  <c r="T890" i="1"/>
  <c r="U890" i="1" s="1"/>
  <c r="T889" i="1"/>
  <c r="U889" i="1" s="1"/>
  <c r="T888" i="1"/>
  <c r="U888" i="1" s="1"/>
  <c r="T887" i="1"/>
  <c r="U887" i="1" s="1"/>
  <c r="T886" i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U1145" i="1" l="1"/>
  <c r="U1146" i="1"/>
  <c r="U1069" i="1"/>
  <c r="U1068" i="1"/>
  <c r="T879" i="1"/>
  <c r="U879" i="1" s="1"/>
  <c r="T878" i="1"/>
  <c r="U878" i="1" s="1"/>
  <c r="T877" i="1"/>
  <c r="U877" i="1" s="1"/>
  <c r="T876" i="1"/>
  <c r="U876" i="1" s="1"/>
  <c r="S875" i="1"/>
  <c r="T875" i="1" s="1"/>
  <c r="U875" i="1" s="1"/>
  <c r="U873" i="1"/>
  <c r="T872" i="1"/>
  <c r="U872" i="1" s="1"/>
  <c r="T871" i="1"/>
  <c r="U871" i="1" s="1"/>
  <c r="T870" i="1"/>
  <c r="U870" i="1" s="1"/>
  <c r="T869" i="1"/>
  <c r="U869" i="1" s="1"/>
  <c r="T868" i="1"/>
  <c r="U868" i="1" s="1"/>
  <c r="T867" i="1"/>
  <c r="U867" i="1" s="1"/>
  <c r="T866" i="1"/>
  <c r="U866" i="1" s="1"/>
  <c r="T865" i="1"/>
  <c r="U865" i="1" s="1"/>
  <c r="T864" i="1"/>
  <c r="U864" i="1" s="1"/>
  <c r="T863" i="1"/>
  <c r="U863" i="1" s="1"/>
  <c r="T862" i="1"/>
  <c r="U862" i="1" s="1"/>
  <c r="T861" i="1"/>
  <c r="U861" i="1" s="1"/>
  <c r="T860" i="1"/>
  <c r="U860" i="1" s="1"/>
  <c r="T859" i="1"/>
  <c r="U859" i="1" s="1"/>
  <c r="T858" i="1"/>
  <c r="U858" i="1" s="1"/>
  <c r="T857" i="1"/>
  <c r="U857" i="1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9" i="1"/>
  <c r="U819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 l="1"/>
  <c r="U809" i="1" s="1"/>
  <c r="T808" i="1"/>
  <c r="U808" i="1" s="1"/>
  <c r="T807" i="1"/>
  <c r="U807" i="1" s="1"/>
  <c r="T806" i="1"/>
  <c r="U806" i="1" s="1"/>
  <c r="T805" i="1"/>
  <c r="U805" i="1" s="1"/>
  <c r="U804" i="1"/>
  <c r="S804" i="1"/>
  <c r="U803" i="1"/>
  <c r="S803" i="1"/>
  <c r="U802" i="1"/>
  <c r="S802" i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U1144" i="1" l="1"/>
  <c r="U1143" i="1"/>
  <c r="T792" i="1"/>
  <c r="U792" i="1" s="1"/>
  <c r="T791" i="1"/>
  <c r="U791" i="1" s="1"/>
  <c r="T790" i="1"/>
  <c r="U790" i="1" s="1"/>
  <c r="T789" i="1"/>
  <c r="U789" i="1" s="1"/>
  <c r="T788" i="1"/>
  <c r="U788" i="1" s="1"/>
  <c r="T787" i="1"/>
  <c r="U787" i="1" s="1"/>
  <c r="T786" i="1"/>
  <c r="U786" i="1" s="1"/>
  <c r="T785" i="1"/>
  <c r="U785" i="1" s="1"/>
  <c r="T784" i="1"/>
  <c r="U784" i="1" s="1"/>
  <c r="T783" i="1"/>
  <c r="U783" i="1" s="1"/>
  <c r="T782" i="1"/>
  <c r="U782" i="1" s="1"/>
  <c r="T781" i="1"/>
  <c r="U781" i="1" s="1"/>
  <c r="T780" i="1"/>
  <c r="U780" i="1" s="1"/>
  <c r="T779" i="1"/>
  <c r="U779" i="1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T669" i="1"/>
  <c r="U669" i="1" s="1"/>
  <c r="T667" i="1"/>
  <c r="U667" i="1" s="1"/>
  <c r="U1142" i="1" l="1"/>
  <c r="T772" i="1"/>
  <c r="U772" i="1" s="1"/>
  <c r="T771" i="1"/>
  <c r="T770" i="1"/>
  <c r="U1140" i="1" l="1"/>
  <c r="U1067" i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2" i="1"/>
  <c r="U762" i="1" s="1"/>
  <c r="T761" i="1"/>
  <c r="U761" i="1" s="1"/>
  <c r="U1139" i="1" l="1"/>
  <c r="U1138" i="1"/>
  <c r="U1137" i="1"/>
  <c r="U1136" i="1"/>
  <c r="U1135" i="1"/>
  <c r="U1134" i="1"/>
  <c r="T760" i="1" l="1"/>
  <c r="U760" i="1" s="1"/>
  <c r="U758" i="1"/>
  <c r="T757" i="1"/>
  <c r="U757" i="1" s="1"/>
  <c r="U755" i="1"/>
  <c r="T754" i="1"/>
  <c r="U754" i="1" s="1"/>
  <c r="T747" i="1"/>
  <c r="U747" i="1" s="1"/>
  <c r="T746" i="1"/>
  <c r="U746" i="1" s="1"/>
  <c r="T745" i="1"/>
  <c r="T744" i="1"/>
  <c r="U744" i="1" s="1"/>
  <c r="T743" i="1"/>
  <c r="U743" i="1" s="1"/>
  <c r="T742" i="1"/>
  <c r="U742" i="1" s="1"/>
  <c r="T741" i="1"/>
  <c r="U741" i="1" s="1"/>
  <c r="T740" i="1"/>
  <c r="U740" i="1" s="1"/>
  <c r="T739" i="1"/>
  <c r="U739" i="1" s="1"/>
  <c r="T738" i="1"/>
  <c r="U738" i="1" s="1"/>
  <c r="T737" i="1"/>
  <c r="U737" i="1" s="1"/>
  <c r="T736" i="1"/>
  <c r="U736" i="1" s="1"/>
  <c r="T735" i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U745" i="1" l="1"/>
  <c r="T723" i="1"/>
  <c r="U723" i="1" s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5" i="1"/>
  <c r="U715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/>
  <c r="U706" i="1" s="1"/>
  <c r="T705" i="1"/>
  <c r="U705" i="1" s="1"/>
  <c r="T704" i="1"/>
  <c r="U704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U1133" i="1" l="1"/>
  <c r="T673" i="1"/>
  <c r="U673" i="1" s="1"/>
  <c r="T672" i="1"/>
  <c r="U672" i="1" s="1"/>
  <c r="T671" i="1"/>
  <c r="U671" i="1" s="1"/>
  <c r="T670" i="1"/>
  <c r="U670" i="1" s="1"/>
  <c r="U668" i="1"/>
  <c r="U666" i="1"/>
  <c r="T665" i="1"/>
  <c r="T664" i="1"/>
  <c r="T663" i="1"/>
  <c r="T662" i="1"/>
  <c r="T661" i="1"/>
  <c r="T660" i="1"/>
  <c r="U1132" i="1" l="1"/>
  <c r="T659" i="1"/>
  <c r="U659" i="1" s="1"/>
  <c r="T658" i="1"/>
  <c r="U658" i="1" s="1"/>
  <c r="T657" i="1"/>
  <c r="U657" i="1" s="1"/>
  <c r="T656" i="1"/>
  <c r="U656" i="1" s="1"/>
  <c r="T655" i="1"/>
  <c r="U655" i="1" s="1"/>
  <c r="T654" i="1"/>
  <c r="U654" i="1" s="1"/>
  <c r="T653" i="1"/>
  <c r="U653" i="1" s="1"/>
  <c r="T652" i="1"/>
  <c r="U652" i="1" s="1"/>
  <c r="T651" i="1"/>
  <c r="U651" i="1" s="1"/>
  <c r="T650" i="1"/>
  <c r="U650" i="1" s="1"/>
  <c r="T649" i="1"/>
  <c r="U649" i="1" s="1"/>
  <c r="T648" i="1"/>
  <c r="U648" i="1" s="1"/>
  <c r="T647" i="1"/>
  <c r="U647" i="1" s="1"/>
  <c r="T646" i="1"/>
  <c r="U646" i="1" s="1"/>
  <c r="T645" i="1"/>
  <c r="U645" i="1" s="1"/>
  <c r="T644" i="1"/>
  <c r="U644" i="1" s="1"/>
  <c r="T643" i="1"/>
  <c r="U643" i="1" s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6" i="1"/>
  <c r="U636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7" i="1"/>
  <c r="U627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T614" i="1"/>
  <c r="U614" i="1" s="1"/>
  <c r="T613" i="1"/>
  <c r="U613" i="1" s="1"/>
  <c r="T612" i="1"/>
  <c r="U612" i="1" s="1"/>
  <c r="T611" i="1"/>
  <c r="U1110" i="1"/>
  <c r="U1109" i="1"/>
  <c r="U1108" i="1"/>
  <c r="U1107" i="1"/>
  <c r="U615" i="1" l="1"/>
  <c r="T610" i="1"/>
  <c r="U610" i="1" s="1"/>
  <c r="T609" i="1"/>
  <c r="U609" i="1" s="1"/>
  <c r="T608" i="1"/>
  <c r="U608" i="1" s="1"/>
  <c r="T607" i="1"/>
  <c r="U607" i="1" s="1"/>
  <c r="T606" i="1"/>
  <c r="U606" i="1" s="1"/>
  <c r="T605" i="1"/>
  <c r="U605" i="1" s="1"/>
  <c r="T473" i="1"/>
  <c r="U473" i="1" s="1"/>
  <c r="U472" i="1"/>
  <c r="T604" i="1" l="1"/>
  <c r="U604" i="1" s="1"/>
  <c r="T449" i="1"/>
  <c r="U449" i="1" s="1"/>
  <c r="U448" i="1"/>
  <c r="Y475" i="1" l="1"/>
  <c r="Y476" i="1"/>
  <c r="Y477" i="1"/>
  <c r="Y478" i="1"/>
  <c r="Y479" i="1"/>
  <c r="Y480" i="1"/>
  <c r="Y481" i="1"/>
  <c r="Y482" i="1"/>
  <c r="Y474" i="1"/>
  <c r="U1122" i="1" l="1"/>
  <c r="U1121" i="1"/>
  <c r="U1120" i="1"/>
  <c r="U1131" i="1" l="1"/>
  <c r="U1130" i="1"/>
  <c r="U1129" i="1"/>
  <c r="U1128" i="1"/>
  <c r="U1127" i="1"/>
  <c r="U1126" i="1"/>
  <c r="U1125" i="1"/>
  <c r="U1124" i="1"/>
  <c r="U1123" i="1"/>
  <c r="U1119" i="1"/>
  <c r="U1118" i="1"/>
  <c r="U1117" i="1"/>
  <c r="U1116" i="1"/>
  <c r="U1115" i="1"/>
  <c r="U1114" i="1"/>
  <c r="U1113" i="1"/>
  <c r="U1112" i="1"/>
  <c r="U1111" i="1"/>
  <c r="U1106" i="1"/>
  <c r="U1105" i="1"/>
  <c r="U1104" i="1"/>
  <c r="U1103" i="1"/>
  <c r="U1102" i="1"/>
  <c r="U1101" i="1"/>
  <c r="U1100" i="1"/>
  <c r="U1099" i="1"/>
  <c r="U1098" i="1"/>
  <c r="U1097" i="1"/>
  <c r="U1096" i="1"/>
  <c r="U1095" i="1"/>
  <c r="U1094" i="1"/>
  <c r="U1093" i="1"/>
  <c r="U1092" i="1"/>
  <c r="U1091" i="1"/>
  <c r="U1090" i="1"/>
  <c r="U1089" i="1"/>
  <c r="U1088" i="1"/>
  <c r="U1087" i="1"/>
  <c r="U1086" i="1"/>
  <c r="U1085" i="1"/>
  <c r="U1065" i="1"/>
  <c r="U1064" i="1"/>
  <c r="U1063" i="1"/>
  <c r="U1083" i="1" s="1"/>
  <c r="T603" i="1"/>
  <c r="U603" i="1" s="1"/>
  <c r="T602" i="1"/>
  <c r="U602" i="1" s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T1161" i="1" s="1"/>
  <c r="U1160" i="1" l="1"/>
  <c r="U41" i="1"/>
  <c r="U450" i="1"/>
  <c r="U1161" i="1" l="1"/>
</calcChain>
</file>

<file path=xl/sharedStrings.xml><?xml version="1.0" encoding="utf-8"?>
<sst xmlns="http://schemas.openxmlformats.org/spreadsheetml/2006/main" count="16129" uniqueCount="4160">
  <si>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</si>
  <si>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</si>
  <si>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</si>
  <si>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</si>
  <si>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</si>
  <si>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</si>
  <si>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</si>
  <si>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</si>
  <si>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</si>
  <si>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</si>
  <si>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</si>
  <si>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</si>
  <si>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</si>
  <si>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</si>
  <si>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</si>
  <si>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</si>
  <si>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</si>
  <si>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</si>
  <si>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</si>
  <si>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</si>
  <si>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</si>
  <si>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</si>
  <si>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</si>
  <si>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</si>
  <si>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</si>
  <si>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</si>
  <si>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АО "КазМунайГаз-Сервис NS"</t>
  </si>
  <si>
    <t>10.82.22.499.000.00.0166.000000000000</t>
  </si>
  <si>
    <t>Конфета</t>
  </si>
  <si>
    <t>Конфеты из молочного и черного шоколада, с начинкой</t>
  </si>
  <si>
    <t>г. Астана, пр. Республики 34 а, БЦ "Нур Тау"</t>
  </si>
  <si>
    <t xml:space="preserve">ЮКО, Сарыагашский р-н, пос. Коктерек, санаторий "Алтын Булак"  </t>
  </si>
  <si>
    <t>DDP</t>
  </si>
  <si>
    <t>поставка в течение 2 календарных дней по заявке Заказчика</t>
  </si>
  <si>
    <t>Килограмм</t>
  </si>
  <si>
    <t>10.72.12.551.000.00.0166.000000000000</t>
  </si>
  <si>
    <t>Печенье</t>
  </si>
  <si>
    <t xml:space="preserve">Обычное сахарное печенье, сладкое, не сухое, не рассыпчатое, со вкусом топленого молока </t>
  </si>
  <si>
    <t>10.72.12.591.000.00.0166.000000000000</t>
  </si>
  <si>
    <t>Вафли</t>
  </si>
  <si>
    <t>с жировыми начинками, ГОСТ 14031-68</t>
  </si>
  <si>
    <t>Вафли арахисовые</t>
  </si>
  <si>
    <t>01.25.31.000.001.00.0166.000000000000</t>
  </si>
  <si>
    <t>Миндаль</t>
  </si>
  <si>
    <t>сорт высший, ГОСТ 16830-71</t>
  </si>
  <si>
    <t>10.39.25.100.000.00.0166.000000000000</t>
  </si>
  <si>
    <t>Изюм</t>
  </si>
  <si>
    <t>черный, отборный, ГОСТ 6882-88</t>
  </si>
  <si>
    <t>166</t>
  </si>
  <si>
    <t>10.39.25.210.000.00.0166.000000000000</t>
  </si>
  <si>
    <t>Абрикос</t>
  </si>
  <si>
    <t>сушеный, ГОСТ 28501-90</t>
  </si>
  <si>
    <t>Баранина</t>
  </si>
  <si>
    <t>10.13.14.240.001.00.0166.000000000000</t>
  </si>
  <si>
    <t>Сосиска</t>
  </si>
  <si>
    <t>конская, ГОСТ 23670-79</t>
  </si>
  <si>
    <t>10.13.14.220.000.00.0166.000000000000</t>
  </si>
  <si>
    <t>Колбаса</t>
  </si>
  <si>
    <t>полукопченая</t>
  </si>
  <si>
    <t>Колбаса полукопченная, без содержания ГМО и свинины</t>
  </si>
  <si>
    <t>10.13.14.230.000.00.0166.000000000004</t>
  </si>
  <si>
    <t>сырокопченая, конины, СТ РК 1303-2004</t>
  </si>
  <si>
    <t xml:space="preserve">Казы </t>
  </si>
  <si>
    <t>Субпродукты говяжьи</t>
  </si>
  <si>
    <t>Курица</t>
  </si>
  <si>
    <t>10.12.20.100.000.00.0166.000000000003</t>
  </si>
  <si>
    <t>Конина</t>
  </si>
  <si>
    <t>10.11.20.100.003.00.0166.000000000005</t>
  </si>
  <si>
    <t>охлажденные, мясокостные, I категория</t>
  </si>
  <si>
    <t>Индюк</t>
  </si>
  <si>
    <t>10.11.39.900.000.00.0166.000000000000</t>
  </si>
  <si>
    <t>Филе говяжье</t>
  </si>
  <si>
    <t>мороженое</t>
  </si>
  <si>
    <t>10.39.13.990.000.00.0166.000000000000</t>
  </si>
  <si>
    <t>Укроп</t>
  </si>
  <si>
    <t>свежий</t>
  </si>
  <si>
    <t>Укроп свежий</t>
  </si>
  <si>
    <t>10.39.13.990.002.00.0166.000000000000</t>
  </si>
  <si>
    <t>Петрушка</t>
  </si>
  <si>
    <t>свежая</t>
  </si>
  <si>
    <t>Петрушка свежая</t>
  </si>
  <si>
    <t>10.39.13.990.003.00.0166.000000000000</t>
  </si>
  <si>
    <t>Лук</t>
  </si>
  <si>
    <t>зеленый, свежий</t>
  </si>
  <si>
    <t>Лук зеленый, свежий</t>
  </si>
  <si>
    <t>01.13.14.900.000.00.0166.000000000001</t>
  </si>
  <si>
    <t>Салат</t>
  </si>
  <si>
    <t>свежий, пресный</t>
  </si>
  <si>
    <t>Листья салата, свежие</t>
  </si>
  <si>
    <t>01.13.12.900.000.00.0166.000000000001</t>
  </si>
  <si>
    <t>Капуста</t>
  </si>
  <si>
    <t>белокочанная, среднеспелая, ГОСТ 1724-85</t>
  </si>
  <si>
    <t>Капуста белокачанная свежая</t>
  </si>
  <si>
    <t>01.13.13.100.000.00.0166.000000000001</t>
  </si>
  <si>
    <t>цветная, сорт отборный, ГОСТ 7968-89</t>
  </si>
  <si>
    <t>Капуста цветная</t>
  </si>
  <si>
    <t>01.24.29.300.000.00.0166.000000000000</t>
  </si>
  <si>
    <t>Шиповник</t>
  </si>
  <si>
    <t>сушеный, ГОСТ 1994-93</t>
  </si>
  <si>
    <t>10.31.12.000.000.00.0166.000000000000</t>
  </si>
  <si>
    <t>Картофель</t>
  </si>
  <si>
    <t>сушеный, целый</t>
  </si>
  <si>
    <t>Картофель свежий</t>
  </si>
  <si>
    <t>01.13.43.100.000.00.0166.000000000003</t>
  </si>
  <si>
    <t>репчатый, свежий, класс 1, ГОСТ 1723-86</t>
  </si>
  <si>
    <t>01.13.41.100.000.00.0166.000000000001</t>
  </si>
  <si>
    <t>Морковь</t>
  </si>
  <si>
    <t>класс 1, ГОСТ 26767-85</t>
  </si>
  <si>
    <t>01.13.32.100.000.00.0166.000000000001</t>
  </si>
  <si>
    <t>Огурец</t>
  </si>
  <si>
    <t>среднеплодный, ГОСТ 1726-85</t>
  </si>
  <si>
    <t>Огурцы свежие</t>
  </si>
  <si>
    <t>01.13.31.900.000.00.0166.000000000000</t>
  </si>
  <si>
    <t>Перец</t>
  </si>
  <si>
    <t>свежий, ГОСТ 13908-68</t>
  </si>
  <si>
    <t>Перец болгарский свежий</t>
  </si>
  <si>
    <t>01.13.71.000.000.01.0166.000000000000</t>
  </si>
  <si>
    <t>Свекла</t>
  </si>
  <si>
    <t>сахарная, ГОСТ 17421-82</t>
  </si>
  <si>
    <t>Свекла свежая</t>
  </si>
  <si>
    <t>01.13.39.100.000.00.0166.000000000000</t>
  </si>
  <si>
    <t>Тыква</t>
  </si>
  <si>
    <t>01.13.49.220.000.00.0166.000000000000</t>
  </si>
  <si>
    <t>Редька</t>
  </si>
  <si>
    <t>Редька свежая</t>
  </si>
  <si>
    <t>01.13.42.000.000.00.0166.000000000001</t>
  </si>
  <si>
    <t>Чеснок</t>
  </si>
  <si>
    <t>сорт обыкновенный, ГОСТ 27569-87</t>
  </si>
  <si>
    <t>01.13.33.000.000.00.0166.000000000002</t>
  </si>
  <si>
    <t>Баклажан</t>
  </si>
  <si>
    <t>свежий, сорт 1, ГОСТ 13907-86</t>
  </si>
  <si>
    <t>Баклажаны свежие</t>
  </si>
  <si>
    <t>01.13.34.100.000.00.0166.000000000001</t>
  </si>
  <si>
    <t>Помидор</t>
  </si>
  <si>
    <t>класс 2, мелкоплодный, ГОСТ 1725-85</t>
  </si>
  <si>
    <t>01.23.13.000.000.00.0166.000000000000</t>
  </si>
  <si>
    <t>Апельсин</t>
  </si>
  <si>
    <t>рубчатый, ГОСТ 4427-82</t>
  </si>
  <si>
    <t>01.22.12.000.000.00.0166.000000000001</t>
  </si>
  <si>
    <t>Банан</t>
  </si>
  <si>
    <t>класс 1</t>
  </si>
  <si>
    <t>01.24.21.000.000.00.0166.000000000000</t>
  </si>
  <si>
    <t>Груша</t>
  </si>
  <si>
    <t>свежая, сорт высший</t>
  </si>
  <si>
    <t>01.21.11.000.000.00.0166.000000000000</t>
  </si>
  <si>
    <t>Виноград</t>
  </si>
  <si>
    <t>столовый, свежий, класс 1, ГОСТ 25896-94</t>
  </si>
  <si>
    <t>Виноград свежий</t>
  </si>
  <si>
    <t>01.24.25.000.000.00.0166.000000000001</t>
  </si>
  <si>
    <t>Персик</t>
  </si>
  <si>
    <t>свежий, сорт 2, ГОСТ 21833-76</t>
  </si>
  <si>
    <t>Персик свежий</t>
  </si>
  <si>
    <t>01.24.23.000.000.00.0166.000000000000</t>
  </si>
  <si>
    <t>свежий, ГОСТ 21832-76</t>
  </si>
  <si>
    <t>Абрикос свежий</t>
  </si>
  <si>
    <t>01.13.21.000.000.00.0166.000000000002</t>
  </si>
  <si>
    <t>Арбуз</t>
  </si>
  <si>
    <t>столовый, свежий, ГОСТ 7177-80</t>
  </si>
  <si>
    <t>Арбуз свежий</t>
  </si>
  <si>
    <t>01.24.10.000.000.00.0166.000000000000</t>
  </si>
  <si>
    <t>Яблоко свежее</t>
  </si>
  <si>
    <t>раннее, класс 1, ГОСТ 16270-70</t>
  </si>
  <si>
    <t>Яблоки свежие</t>
  </si>
  <si>
    <t>01.23.14.200.000.00.0166.000000000000</t>
  </si>
  <si>
    <t>Мандарин</t>
  </si>
  <si>
    <t>свежий, ГОСТ 4428-82</t>
  </si>
  <si>
    <t>01.23.12.100.000.00.0166.000000000000</t>
  </si>
  <si>
    <t>Лимон</t>
  </si>
  <si>
    <t>категория 1, ГОСТ 4429-82</t>
  </si>
  <si>
    <t>01.25.13.000.000.00.0166.000000000000</t>
  </si>
  <si>
    <t>Земляника</t>
  </si>
  <si>
    <t>сорт 1, ГОСТ 6828-89</t>
  </si>
  <si>
    <t>Клубника</t>
  </si>
  <si>
    <t>01.24.29.700.000.00.0166.000000000000</t>
  </si>
  <si>
    <t>Черешня</t>
  </si>
  <si>
    <t>сорт культурный, свежая, ГОСТ 21922-76</t>
  </si>
  <si>
    <t>01.22.19.400.001.00.0166.000000000000</t>
  </si>
  <si>
    <t>Хурма восточная</t>
  </si>
  <si>
    <t>10.39.17.500.000.00.0166.000000000000</t>
  </si>
  <si>
    <t>квашеная, немороженая, ГОСТ 3858-73</t>
  </si>
  <si>
    <t>10.39.25.990.002.00.0881.000000000000</t>
  </si>
  <si>
    <t>Ананас</t>
  </si>
  <si>
    <t>консервированный</t>
  </si>
  <si>
    <t>Ананасы консервированные, в банках емкостью не менее 425 г</t>
  </si>
  <si>
    <t>881</t>
  </si>
  <si>
    <t>Банка условная</t>
  </si>
  <si>
    <t>10.39.17.700.000.00.0881.000000000000</t>
  </si>
  <si>
    <t>Маслина</t>
  </si>
  <si>
    <t>консервированная</t>
  </si>
  <si>
    <t>Маслины  в банках емкостью не менее 300 г</t>
  </si>
  <si>
    <t>10.39.12.100.012.00.0881.000000000000</t>
  </si>
  <si>
    <t>консервированный, для кратковременного хранения, ГОСТ 20144-74</t>
  </si>
  <si>
    <t>Огурцы консервированные, в банках емкостью не менее 500 г</t>
  </si>
  <si>
    <t>10.39.12.100.019.00.0881.000000000000</t>
  </si>
  <si>
    <t>Фасоль</t>
  </si>
  <si>
    <t>консервированная, ГОСТ 15979-70</t>
  </si>
  <si>
    <t>Фасоль консервированная, в банках емкостью не менее 340 г</t>
  </si>
  <si>
    <t>10.39.17.300.000.00.0881.000000000000</t>
  </si>
  <si>
    <t>Грибы</t>
  </si>
  <si>
    <t>консервированные, СТ РК 1303-2004</t>
  </si>
  <si>
    <t>Грибы консервированные, в банках емкостью не менее 250 г</t>
  </si>
  <si>
    <t>10.39.16.000.000.01.0881.000000000000</t>
  </si>
  <si>
    <t>Горох</t>
  </si>
  <si>
    <t>консервированный, сорт высший, ГОСТ 15842-90</t>
  </si>
  <si>
    <t>Горошек зеленый консервированный, в банках емкостью не менее 200 г</t>
  </si>
  <si>
    <t>10.39.17.800.000.00.0881.000000000000</t>
  </si>
  <si>
    <t>Кукуруза сахарная</t>
  </si>
  <si>
    <t>немороженая, консервированная, ГОСТ 15877-70</t>
  </si>
  <si>
    <t>Кукуруза консервированная, в банках емкостью не менее по 340 г</t>
  </si>
  <si>
    <t>11.07.11.310.000.01.0868.000000000001</t>
  </si>
  <si>
    <t>Вода</t>
  </si>
  <si>
    <t>негазированная, минеральная, столовая, природная, обьем 0,5-1 л, СТ РК 1432-2005</t>
  </si>
  <si>
    <t>Вода минеральная природная питьевая, в бутылках емкостью не менее 1 л</t>
  </si>
  <si>
    <t>868</t>
  </si>
  <si>
    <t>Бутылка</t>
  </si>
  <si>
    <t>11.07.11.310.000.01.0868.000000000002</t>
  </si>
  <si>
    <t>негазированная, минеральная, столовая, природная, обьем 1-5 л, СТ РК 1432-2005</t>
  </si>
  <si>
    <t>Вода минеральная природная питьевая, в бутылках емкостью не менее 5 л</t>
  </si>
  <si>
    <t>10.32.17.100.000.00.0112.000000000005</t>
  </si>
  <si>
    <t>Смесь соков фруктовых</t>
  </si>
  <si>
    <t>концентрированных, с добавками сахара, СТ РК 1472-2005</t>
  </si>
  <si>
    <t>Соки  натуральные в ассортименте</t>
  </si>
  <si>
    <t>112</t>
  </si>
  <si>
    <t>Литр (куб. дм.)</t>
  </si>
  <si>
    <t>Кефир</t>
  </si>
  <si>
    <t>10.51.22.200.000.00.0778.000000000001</t>
  </si>
  <si>
    <t>Сливки</t>
  </si>
  <si>
    <t>сухие, жирность более 1,5%, объем 1 л, ГОСТ 1349-85</t>
  </si>
  <si>
    <t>Упаковка</t>
  </si>
  <si>
    <t>Сметана</t>
  </si>
  <si>
    <t>Молоко</t>
  </si>
  <si>
    <t>Йогурт</t>
  </si>
  <si>
    <t>Штука</t>
  </si>
  <si>
    <t>796</t>
  </si>
  <si>
    <t>Творог</t>
  </si>
  <si>
    <t>10.51.40.510.000.00.0166.000000000000</t>
  </si>
  <si>
    <t>Сыр</t>
  </si>
  <si>
    <t>полутвердый, из коровьего молока, СТ РК 1063-2002</t>
  </si>
  <si>
    <t>Сыр полутвердый</t>
  </si>
  <si>
    <t>10.61.32.370.000.01.0166.000000000000</t>
  </si>
  <si>
    <t>Крупа</t>
  </si>
  <si>
    <t>перловая, Сорт №1, диаметр 3,5-3,0 мм, ГОСТ 5784-60</t>
  </si>
  <si>
    <t>10.61.11.000.000.01.0166.000000000001</t>
  </si>
  <si>
    <t>Рис очищенный</t>
  </si>
  <si>
    <t>шлифованный, высший  сорт, длиннозерный, СТ РК ИСО 7301-2012</t>
  </si>
  <si>
    <t>10.61.32.330.000.01.0166.000000000000</t>
  </si>
  <si>
    <t>гречневая, первого сорта, ГОСТ 5550-74</t>
  </si>
  <si>
    <t>Крупа гречневая, очищенная, в упаковках</t>
  </si>
  <si>
    <t>Хлопья</t>
  </si>
  <si>
    <t>Хлопья злаковых: кукурузные, пшеничные, овсяные, ржаные, в упаковках весом не менее 400 г</t>
  </si>
  <si>
    <t>Одна пачка</t>
  </si>
  <si>
    <t>10.61.31.331.000.01.0166.000000000002</t>
  </si>
  <si>
    <t>манная, марка ТМ (смесь твердой и мягкой), ГОСТ 7022-97</t>
  </si>
  <si>
    <t>Крупа манная в упаковках</t>
  </si>
  <si>
    <t>10.61.33.500.002.00.5111.000000000001</t>
  </si>
  <si>
    <t>Мука</t>
  </si>
  <si>
    <t>10.84.12.910.000.00.0778.000000000000</t>
  </si>
  <si>
    <t>Майонез</t>
  </si>
  <si>
    <t>жирность от 55%, ГОСТ 30004.1-93</t>
  </si>
  <si>
    <t>778</t>
  </si>
  <si>
    <t>10.89.19.394.000.00.0778.000000000000</t>
  </si>
  <si>
    <t>Кисель</t>
  </si>
  <si>
    <t>на плодовых или ягодных экстрактах, в брикетах, ГОСТ 18488-2000</t>
  </si>
  <si>
    <t>10.84.30.900.000.01.0778.000000000000</t>
  </si>
  <si>
    <t>Соль</t>
  </si>
  <si>
    <t>пищевая, экстра сорт, повареная, ГОСТ 13830-97</t>
  </si>
  <si>
    <t>Поваренная пищевая соль сорта экстра</t>
  </si>
  <si>
    <t>10.89.13.330.000.00.5111.000000000000</t>
  </si>
  <si>
    <t>Дрожжи</t>
  </si>
  <si>
    <t>пекарные, сушеные, ГОСТ 28483-90</t>
  </si>
  <si>
    <t>5111</t>
  </si>
  <si>
    <t>10.84.12.300.001.00.5111.000000000000</t>
  </si>
  <si>
    <t>Кетчуп</t>
  </si>
  <si>
    <t>из свежих томатов , СТ РК 1310-2004</t>
  </si>
  <si>
    <t>01.49.21.000.000.00.0166.000000000000</t>
  </si>
  <si>
    <t>Мед</t>
  </si>
  <si>
    <t>натуральный, смешанный, ГОСТ 19792-2001</t>
  </si>
  <si>
    <t>Мед натуральный</t>
  </si>
  <si>
    <t>10.39.22.910.002.00.0166.000000000000</t>
  </si>
  <si>
    <t>Повидло</t>
  </si>
  <si>
    <t>из фруктового пюре, СТ РК 1401-2005</t>
  </si>
  <si>
    <t>10.83.12.300.000.00.0796.000000000000</t>
  </si>
  <si>
    <t>Кофе</t>
  </si>
  <si>
    <t>растворимый, порошкообразный</t>
  </si>
  <si>
    <t>100% кофе натуральный растворимый сублимированный высшего качества, в банках весом не менее 100 г</t>
  </si>
  <si>
    <t>10.84.23.700.001.00.5111.000000000000</t>
  </si>
  <si>
    <t>Приправа</t>
  </si>
  <si>
    <t>пищевая, для улучшения вкуса</t>
  </si>
  <si>
    <t>Приправы в ассортименте, в пачках</t>
  </si>
  <si>
    <t>10.84.11.920.000.00.0112.000000000000</t>
  </si>
  <si>
    <t>Уксус</t>
  </si>
  <si>
    <t>столовый</t>
  </si>
  <si>
    <t>10.84.12.100.000.00.0868.000000000000</t>
  </si>
  <si>
    <t>Соус</t>
  </si>
  <si>
    <t>соевый</t>
  </si>
  <si>
    <t>соевый соус естественного брожения, в бутылках по 50 мл</t>
  </si>
  <si>
    <t>10.81.12.310.000.01.0166.000000000000</t>
  </si>
  <si>
    <t>Сахар</t>
  </si>
  <si>
    <t>сыпучий, пакетированный, ГОСТ 31361-2008</t>
  </si>
  <si>
    <t>Сахар песок</t>
  </si>
  <si>
    <t>10.39.25.200.000.01.0166.000000000000</t>
  </si>
  <si>
    <t>Смесь</t>
  </si>
  <si>
    <t>фруктовая, сушеная</t>
  </si>
  <si>
    <t>Компотная смесь из сухофруктов</t>
  </si>
  <si>
    <t>10.83.15.100.000.00.0778.000000000000</t>
  </si>
  <si>
    <t>Чай</t>
  </si>
  <si>
    <t>фруктовый</t>
  </si>
  <si>
    <t xml:space="preserve">Каркаде чай - цветочный чай из лепестков суданской розы, в упаковках весом не менее 80 г </t>
  </si>
  <si>
    <t>10.83.13.200.000.00.5111.000000000000</t>
  </si>
  <si>
    <t>черный, пакетированный</t>
  </si>
  <si>
    <t>Чай черный, плантационный, пакетированный, в пачках весом не менее 50 г. Чайные пакетики упакованы в термосташе.</t>
  </si>
  <si>
    <t>10.83.13.100.000.00.5111.000000000000</t>
  </si>
  <si>
    <t>зеленый, пакетированный</t>
  </si>
  <si>
    <t>Чай зеленый, плантационный, пакетированный, в пачках весом не менее 50 г. Чайные пакетики упакованы в термосташе.</t>
  </si>
  <si>
    <t>10.83.13.210.000.00.5111.000000000000</t>
  </si>
  <si>
    <t>черный, неферментированный, байховый</t>
  </si>
  <si>
    <t>Чай черный гранулированный, в пачках весом не менее 100 г</t>
  </si>
  <si>
    <t>10.84.12.300.000.00.0881.000000000000</t>
  </si>
  <si>
    <t>Паста томатная</t>
  </si>
  <si>
    <t>сорт экстра, СТ РК 1400-2005</t>
  </si>
  <si>
    <t>Томатная паста, в банках емкостью не менее 425 г</t>
  </si>
  <si>
    <t>01.47.21.900.000.00.0796.000000000007</t>
  </si>
  <si>
    <t>Яйцо</t>
  </si>
  <si>
    <t>куриное, столовое, категория 1, свежее, ГОСТ 31654-2012</t>
  </si>
  <si>
    <t>Яйца куриные, свежие</t>
  </si>
  <si>
    <t>01.47.22.500.000.00.0796.000000000000</t>
  </si>
  <si>
    <t>Яйцо перепелинное</t>
  </si>
  <si>
    <t>свежее, ГОСТ 31655-2012</t>
  </si>
  <si>
    <t>Яйца перепелинные, свежие</t>
  </si>
  <si>
    <t>Масло</t>
  </si>
  <si>
    <t>Масло подсолнечное, рафинированное, без холестерина</t>
  </si>
  <si>
    <t>10.51.30.312.000.00.0166.000000000000</t>
  </si>
  <si>
    <t>сладкосливочное, соленое</t>
  </si>
  <si>
    <t>Масло сливочное, весовое</t>
  </si>
  <si>
    <t>10.41.53.000.000.00.0112.000000000000</t>
  </si>
  <si>
    <t>пищевое, оливковое, рафинированное</t>
  </si>
  <si>
    <t>Масло оливковое, рафинированное</t>
  </si>
  <si>
    <t>10.42.10.350.000.00.0166.000000000000</t>
  </si>
  <si>
    <t>Маргарин</t>
  </si>
  <si>
    <t>с пониженной жирностью, массовая доля жира 65-72%, ГОСТ 32188-2013</t>
  </si>
  <si>
    <t>10.71.11.290.000.00.0166.000000000001</t>
  </si>
  <si>
    <t>Хлеб</t>
  </si>
  <si>
    <t>из пшеничной муки, 2 сорт, ГОСТ 12582-67</t>
  </si>
  <si>
    <t>Хлеб белый, пшеничный, буханка весом не менее 500 г</t>
  </si>
  <si>
    <t>10.71.11.100.000.00.0166.000000000004</t>
  </si>
  <si>
    <t>из ржаной муки, свежий, с добавлением зернопродуктов</t>
  </si>
  <si>
    <t>Хлеб черный, ржаной, буханка весом не менее 500 г</t>
  </si>
  <si>
    <t>Макароны</t>
  </si>
  <si>
    <t>Вермишель - макароны длинные, округлые и достаточно тонкие</t>
  </si>
  <si>
    <t>Макароны, изготовляемые из элитных сортов пшеницы, в упаковках весом не менее 500 г</t>
  </si>
  <si>
    <t>10.12.10.100.002.00.0166.000000000000</t>
  </si>
  <si>
    <t>03.00.23.999.000.00.0166.000000000000</t>
  </si>
  <si>
    <t>Белуга</t>
  </si>
  <si>
    <t>свежая, ГОСТ 24896-81</t>
  </si>
  <si>
    <t>Белуга копченная</t>
  </si>
  <si>
    <t>Икра рыбы</t>
  </si>
  <si>
    <t>Красная. Икра рыб лососевых. Зернистая. Продукция, полученная из икры-зерна рыб семейства лососевых, обработанная поваренной солью или смесью поваренной соли с пищевыми добавками.</t>
  </si>
  <si>
    <t>03.00.12.190.000.00.0166.000000000000</t>
  </si>
  <si>
    <t>Язык</t>
  </si>
  <si>
    <t>морская, живой</t>
  </si>
  <si>
    <t>Пангасиус</t>
  </si>
  <si>
    <t>03.00.12.190.005.01.0166.000000000000</t>
  </si>
  <si>
    <t>Семга</t>
  </si>
  <si>
    <t>морская, живая, ГОСТ 1368-2003</t>
  </si>
  <si>
    <t>Сельдь</t>
  </si>
  <si>
    <t>03.00.21.990.011.00.0166.000000000000</t>
  </si>
  <si>
    <t>горячего копчения, морская, ГОСТ 7447-97</t>
  </si>
  <si>
    <t>Копченная семга</t>
  </si>
  <si>
    <t>21.20.13.990.076.00.0778.000000000001</t>
  </si>
  <si>
    <t>Депротеинизорованный гемодериват крови телят</t>
  </si>
  <si>
    <t>раствор для инъекций</t>
  </si>
  <si>
    <t>Винпоцетин</t>
  </si>
  <si>
    <t>таблетки</t>
  </si>
  <si>
    <t>10.62.13.100.001.00.0778.000000000000</t>
  </si>
  <si>
    <t>Глюкоза</t>
  </si>
  <si>
    <t>медицинская, кристаллическая, ГОСТ 975-88</t>
  </si>
  <si>
    <t>21.20.13.990.141.00.0778.000000000000</t>
  </si>
  <si>
    <t>Адеметионин</t>
  </si>
  <si>
    <t>порошок для приготовления раствора для инъекций</t>
  </si>
  <si>
    <t>21.20.13.990.392.00.0778.000000000000</t>
  </si>
  <si>
    <t>Прокаин</t>
  </si>
  <si>
    <t>раствор</t>
  </si>
  <si>
    <t>21.20.11.800.056.00.0872.000000000000</t>
  </si>
  <si>
    <t>Цефазолин</t>
  </si>
  <si>
    <t>Флакон</t>
  </si>
  <si>
    <t>21.20.13.990.228.00.0778.000000000000</t>
  </si>
  <si>
    <t>Метамизол натрий</t>
  </si>
  <si>
    <t>21.20.13.990.460.00.0778.000000000000</t>
  </si>
  <si>
    <t>Метоклопрамид</t>
  </si>
  <si>
    <t>21.20.13.990.554.00.0778.000000000002</t>
  </si>
  <si>
    <t>Диклофенак</t>
  </si>
  <si>
    <t>20.13.41.500.010.00.0778.000000000000</t>
  </si>
  <si>
    <t>Сульфат магния</t>
  </si>
  <si>
    <t>стандарт-титр</t>
  </si>
  <si>
    <t>жидкость</t>
  </si>
  <si>
    <t>21.20.13.990.494.00.0778.000000000000</t>
  </si>
  <si>
    <t>Лидокаин</t>
  </si>
  <si>
    <t>21.20.13.990.309.00.0778.000000000000</t>
  </si>
  <si>
    <t>Этамзилат</t>
  </si>
  <si>
    <t>Этамзилат (дицинон), таблетки, 250 мг</t>
  </si>
  <si>
    <t>21.20.13.920.009.00.0872.000000000000</t>
  </si>
  <si>
    <t>Натрия хлорид</t>
  </si>
  <si>
    <t>21.20.13.990.458.00.0872.000000000000</t>
  </si>
  <si>
    <t>Метронидазол</t>
  </si>
  <si>
    <t>21.20.13.990.625.00.0778.000000000001</t>
  </si>
  <si>
    <t>Аминофиллин</t>
  </si>
  <si>
    <t>21.20.13.990.034.00.0778.000000000000</t>
  </si>
  <si>
    <t>Кетопрофен</t>
  </si>
  <si>
    <t>Кетонал 5% 2 мл амп. №10, раствор для инъекций</t>
  </si>
  <si>
    <t>Кислота аскорбиновая</t>
  </si>
  <si>
    <t>21.20.12.900.008.00.0778.000000000000</t>
  </si>
  <si>
    <t>Преднизолон</t>
  </si>
  <si>
    <t>21.20.13.990.023.00.0778.000000000001</t>
  </si>
  <si>
    <t>Фуросемид</t>
  </si>
  <si>
    <t>Панкреатин</t>
  </si>
  <si>
    <t>21.20.13.990.429.00.0778.000000000000</t>
  </si>
  <si>
    <t>капсулы</t>
  </si>
  <si>
    <t>21.20.13.990.605.00.0778.000000000000</t>
  </si>
  <si>
    <t>Ацетилсалициловая кислота, Парацетамол, Кофеин</t>
  </si>
  <si>
    <t>Цитрамон, таблетки</t>
  </si>
  <si>
    <t>21.20.13.990.368.00.0872.000000000000</t>
  </si>
  <si>
    <t>Субстрат продуктов обмена Escherichia coli, Streptococcus faecalis, Lactobacillus helveticus</t>
  </si>
  <si>
    <t>капли</t>
  </si>
  <si>
    <t>Сорбит</t>
  </si>
  <si>
    <t>порошок</t>
  </si>
  <si>
    <t>21.20.13.990.348.00.0778.000000000000</t>
  </si>
  <si>
    <t>Троксерутин</t>
  </si>
  <si>
    <t>гель</t>
  </si>
  <si>
    <t>21.20.13.990.590.00.0778.000000000000</t>
  </si>
  <si>
    <t>Бисопролола гемифумарат, Гидрохлоротиазид</t>
  </si>
  <si>
    <t>21.20.13.990.436.00.0778.000000000001</t>
  </si>
  <si>
    <t>Нитрофурал</t>
  </si>
  <si>
    <t>21.20.13.990.418.00.0778.000000000000</t>
  </si>
  <si>
    <t>Парацетамол, фенирамина малеат, кислота аскорбиновая</t>
  </si>
  <si>
    <t>порошок для приготовления раствора для приема внутрь</t>
  </si>
  <si>
    <t>Фервекс УПСА, порошок</t>
  </si>
  <si>
    <t>21.20.13.990.152.00.0778.000000000001</t>
  </si>
  <si>
    <t>Флуконазол</t>
  </si>
  <si>
    <t>21.20.13.990.204.00.0868.000000000000</t>
  </si>
  <si>
    <t>Этилбромизовалерианат, фенобарбитал, масло мяты перечной</t>
  </si>
  <si>
    <t>капли, для приема внутрь</t>
  </si>
  <si>
    <t>21.20.13.990.465.00.0778.000000000000</t>
  </si>
  <si>
    <t>Ментола раствор в изовалерате</t>
  </si>
  <si>
    <t>21.20.13.990.417.00.0778.000000000000</t>
  </si>
  <si>
    <t>Парацетамол, фенирамина малеат, фенилэфрина гидрохлорид</t>
  </si>
  <si>
    <t>21.20.13.990.458.00.0778.000000000002</t>
  </si>
  <si>
    <t>21.20.13.990.606.00.0778.000000000001</t>
  </si>
  <si>
    <t>Ацетилсалициловая кислота, аскорбиновая кислота</t>
  </si>
  <si>
    <t>21.20.13.990.228.00.0778.000000000001</t>
  </si>
  <si>
    <t>21.20.13.990.416.00.0778.000000000000</t>
  </si>
  <si>
    <t>Парацетамол, хлорфенирамина малеат, кислота аскорбиновая</t>
  </si>
  <si>
    <t>20.14.75.500.000.01.0872.000000000000</t>
  </si>
  <si>
    <t>Спирт</t>
  </si>
  <si>
    <t>этиловый, легковоспламеняющийся, ГОСТ 18300-87</t>
  </si>
  <si>
    <t>Этиловый спирт 90%, медицинский</t>
  </si>
  <si>
    <t>08.99.29.520.000.00.0166.000000000003</t>
  </si>
  <si>
    <t>Тальк</t>
  </si>
  <si>
    <t>массовая доля остатка не менее 80%, для пестицидных препаратов, тонкомолотый, ГОСТ 21235-75</t>
  </si>
  <si>
    <t>21.20.13.990.484.00.0778.000000000000</t>
  </si>
  <si>
    <t>Лоперамид</t>
  </si>
  <si>
    <t>21.20.13.990.473.00.0872.000000000000</t>
  </si>
  <si>
    <t>Масло полифитовое "кызыл-май"</t>
  </si>
  <si>
    <t>21.20.13.990.520.00.0872.000000000000</t>
  </si>
  <si>
    <t>Камфорное масло</t>
  </si>
  <si>
    <t>21.20.13.990.475.00.0872.000000000000</t>
  </si>
  <si>
    <t>Масло пихтовое</t>
  </si>
  <si>
    <t>масло</t>
  </si>
  <si>
    <t>21.20.13.990.586.00.0872.000000000000</t>
  </si>
  <si>
    <t>Бриллиантовый зеленый</t>
  </si>
  <si>
    <t>21.20.13.990.412.00.0872.000000000000</t>
  </si>
  <si>
    <t>Перекись водорода  </t>
  </si>
  <si>
    <t>листья</t>
  </si>
  <si>
    <t>21.20.13.990.487.00.0778.000000000000</t>
  </si>
  <si>
    <t>Лист подорожника</t>
  </si>
  <si>
    <t>10.83.13.400.000.00.5111.000000000000</t>
  </si>
  <si>
    <t>композиционный, пакетированный</t>
  </si>
  <si>
    <t>21.20.13.990.502.00.0778.000000000000</t>
  </si>
  <si>
    <t>Корень солодки</t>
  </si>
  <si>
    <t>сироп</t>
  </si>
  <si>
    <t>17.23.13.700.000.00.0796.000000000001</t>
  </si>
  <si>
    <t>Бланк</t>
  </si>
  <si>
    <t>конкретного вида документа</t>
  </si>
  <si>
    <t>Медицинская карта стационарного больного</t>
  </si>
  <si>
    <t>20.14.71.400.000.00.0881.000000000000</t>
  </si>
  <si>
    <t>Скипидар</t>
  </si>
  <si>
    <t>сульфитный, желтая жидкость</t>
  </si>
  <si>
    <t>19.20.41.300.000.00.0166.000000000000</t>
  </si>
  <si>
    <t>Озокерит</t>
  </si>
  <si>
    <t>нефтяной, природный, плотность 0,85-1 г/см3</t>
  </si>
  <si>
    <t>19.20.41.200.000.00.0166.000000000000</t>
  </si>
  <si>
    <t>Парафин</t>
  </si>
  <si>
    <t>нефтяной, марка П-1, температура плавления не ниже 54,0°С, массовая доля масла не более 0,45%, твердый белый, ГОСТ 23683-89</t>
  </si>
  <si>
    <t>22.19.73.900.004.00.0796.000000000000</t>
  </si>
  <si>
    <t>Жгут</t>
  </si>
  <si>
    <t>резиновый, кровоостанавливающий</t>
  </si>
  <si>
    <t>17.22.12.900.004.00.0796.000000000000</t>
  </si>
  <si>
    <t>Прокладка</t>
  </si>
  <si>
    <t>гигиеническая, тонкая</t>
  </si>
  <si>
    <t>15.20.32.990.003.00.0715.000000000000</t>
  </si>
  <si>
    <t>Бахилы</t>
  </si>
  <si>
    <t>общего назначения, одноразовые</t>
  </si>
  <si>
    <t>Пара</t>
  </si>
  <si>
    <t>Шприц</t>
  </si>
  <si>
    <t>32.50.13.110.001.01.0796.000000000006</t>
  </si>
  <si>
    <t>медицинский, общего пользования, одноразовый, объем 10,0 мл</t>
  </si>
  <si>
    <t>32.50.13.110.001.01.0796.000000000005</t>
  </si>
  <si>
    <t>медицинский, общего пользования, одноразовый, объем 5,0 мл</t>
  </si>
  <si>
    <t>32.50.13.110.001.01.0796.000000000003</t>
  </si>
  <si>
    <t>медицинский, общего пользования, одноразовый, объем 2,0 мл</t>
  </si>
  <si>
    <t>21.20.24.900.002.00.0778.000000000000</t>
  </si>
  <si>
    <t>Вата</t>
  </si>
  <si>
    <t>медицинская, стерильная, гигроскопическая</t>
  </si>
  <si>
    <t>17.12.20.900.000.00.5111.000000000000</t>
  </si>
  <si>
    <t>Покрытие</t>
  </si>
  <si>
    <t>для унитаза, бумажное, многослойное</t>
  </si>
  <si>
    <t>32.50.13.100.008.00.0796.000000000000</t>
  </si>
  <si>
    <t>Зеркало</t>
  </si>
  <si>
    <t>медицинское, гинекологическое</t>
  </si>
  <si>
    <t>26.60.12.900.015.00.0796.000000000002</t>
  </si>
  <si>
    <t>Термометр</t>
  </si>
  <si>
    <t>медицинский, ртутный, ГОСТ 302-79</t>
  </si>
  <si>
    <t>Медицинский. Ртутный.</t>
  </si>
  <si>
    <t>22.29.29.900.011.00.0778.000000000000</t>
  </si>
  <si>
    <t>Наконечник</t>
  </si>
  <si>
    <t>для дозатора, универсальный</t>
  </si>
  <si>
    <t>Наконечник для аппарата кишечного орошения "Гидроколон"</t>
  </si>
  <si>
    <t>21.20.13.990.623.00.0872.000000000000</t>
  </si>
  <si>
    <t>Аммиак</t>
  </si>
  <si>
    <t xml:space="preserve"> Аммиак, раствор 10% </t>
  </si>
  <si>
    <t>Лейкопластырь</t>
  </si>
  <si>
    <t>21.20.24.900.003.00.0796.000000000000</t>
  </si>
  <si>
    <t>Бинт</t>
  </si>
  <si>
    <t>медицинский, стерильный, марлевый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</si>
  <si>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</si>
  <si>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</si>
  <si>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</si>
  <si>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006</t>
  </si>
  <si>
    <t>Метр</t>
  </si>
  <si>
    <t>17.12.41.500.000.00.0166.000000000000</t>
  </si>
  <si>
    <t>Крафт-бумага</t>
  </si>
  <si>
    <t>крепированная или гофрированная, многослойная, кабельная, толщина 120 мкм, плотность 0,96-1,36 г/куб.см, диаметр 500-800 мм</t>
  </si>
  <si>
    <t>32.50.13.100.009.00.0796.000000000000</t>
  </si>
  <si>
    <t>Зонд</t>
  </si>
  <si>
    <t>медицинский инструмент</t>
  </si>
  <si>
    <t>Зонд желудочный</t>
  </si>
  <si>
    <t>22.19.71.900.002.00.0796.000000000011</t>
  </si>
  <si>
    <t>резиновая, универсальная</t>
  </si>
  <si>
    <t>Пергидроль 33%</t>
  </si>
  <si>
    <t>Простыня</t>
  </si>
  <si>
    <t>Наконечник клизменный, одноразовый</t>
  </si>
  <si>
    <t>22.19.60.500.000.00.0715.000000000004</t>
  </si>
  <si>
    <t>Перчатки</t>
  </si>
  <si>
    <t>для защиты рук технические, резиновые</t>
  </si>
  <si>
    <t>Перчатки резиновые, нестрильные</t>
  </si>
  <si>
    <t>21.20.23.400.005.00.0704.000000000015</t>
  </si>
  <si>
    <t>Набор реагентов</t>
  </si>
  <si>
    <t>для определения концентрации различных ионов и соединений</t>
  </si>
  <si>
    <t>Набор</t>
  </si>
  <si>
    <t>20.41.44.000.004.00.0796.000000000001</t>
  </si>
  <si>
    <t>Очиститель</t>
  </si>
  <si>
    <t>для электроники</t>
  </si>
  <si>
    <t>20.59.52.100.005.00.0872.000000000000</t>
  </si>
  <si>
    <t>Реагент лизирующий</t>
  </si>
  <si>
    <t>для гематологического анализатора</t>
  </si>
  <si>
    <t>22.29.29.900.029.00.0796.000000000000</t>
  </si>
  <si>
    <t>Пробирка</t>
  </si>
  <si>
    <t>вакуумная, пластмассовая</t>
  </si>
  <si>
    <t>32.50.13.170.001.00.0796.000000000006</t>
  </si>
  <si>
    <t>Игла</t>
  </si>
  <si>
    <t>для забора крови</t>
  </si>
  <si>
    <t>Игла для забора крови с иглодержателем</t>
  </si>
  <si>
    <t>22.29.29.900.046.00.0778.000000000000</t>
  </si>
  <si>
    <t>Кювета</t>
  </si>
  <si>
    <t>одноразовая, для проведения исследований </t>
  </si>
  <si>
    <t>20.41.32.590.000.11.0796.000000000000</t>
  </si>
  <si>
    <t>Средство моющее</t>
  </si>
  <si>
    <t>для любых видов поверхностей, порошок, СТ РК ГОСТ Р 51696-2003</t>
  </si>
  <si>
    <t>Универсальный чистящий порошок с хлоринолом, в пакетиках массой не менее 400 г</t>
  </si>
  <si>
    <t>для металических поверхностей, жидкость, СТ РК ГОСТ Р 51696-2003</t>
  </si>
  <si>
    <t>для ополаскивания белья, жидкость</t>
  </si>
  <si>
    <t>20.41.31.900.000.00.0796.000000000000</t>
  </si>
  <si>
    <t>Мыло</t>
  </si>
  <si>
    <t>туалетное, твердое, ГОСТ 28546-2002</t>
  </si>
  <si>
    <t>Мыло туалетное, твердое, антибактериальное, весом не менее 100 г</t>
  </si>
  <si>
    <t>20.41.41.000.002.00.0796.000000000000</t>
  </si>
  <si>
    <t>Освежитель воздуха</t>
  </si>
  <si>
    <t>аэрозоль</t>
  </si>
  <si>
    <t>20.41.31.530.000.01.5111.000000000001</t>
  </si>
  <si>
    <t>Порошок</t>
  </si>
  <si>
    <t>стиральный, специального назначения</t>
  </si>
  <si>
    <t>17.12.20.900.001.01.5111.000000000000</t>
  </si>
  <si>
    <t>Салфетка</t>
  </si>
  <si>
    <t>гигиеническая, бумажная</t>
  </si>
  <si>
    <t>17.12.20.900.001.00.0796.000000000000</t>
  </si>
  <si>
    <t>столовая, бумажная, квадратная/круглая</t>
  </si>
  <si>
    <t>20.41.32.590.000.09.0796.000000000000</t>
  </si>
  <si>
    <t>Шампунь для более глубокой чистки ковров, в бутылках емкостью не менее 450 мл</t>
  </si>
  <si>
    <t>20.41.32.570.000.01.0868.000000000000</t>
  </si>
  <si>
    <t>для мытья посуды, гель, СТ РК ГОСТ Р 51696-2003</t>
  </si>
  <si>
    <t>Гелеобразное средство для мытья посуды, в бутылках емкостью не менее 500 мл</t>
  </si>
  <si>
    <t>20.41.32.590.000.01.0868.000000000000</t>
  </si>
  <si>
    <t>для чистки ванн и раковин, гель, СТ РК ГОСТ Р 51696-2003</t>
  </si>
  <si>
    <t>20.41.32.770.000.01.0868.000000000000</t>
  </si>
  <si>
    <t>для туалетов, гель, СТ РК ГОСТ Р 51696-2003</t>
  </si>
  <si>
    <t>Гелеобразное средство для чистки и дезинфекции унитаза, в бутылках вместимостью не менее 500 мл</t>
  </si>
  <si>
    <t>20.41.32.750.000.01.0868.000000000000</t>
  </si>
  <si>
    <t>для мытья стекол и зеркальных поверхностей, жидкость, СТ РК ГОСТ Р 51696-2003</t>
  </si>
  <si>
    <t>Средство для  стеклянных и зеркальных поверхностей с нашатырным спиртом, в бутылках с дозатором вместимостью не менее 500 мл</t>
  </si>
  <si>
    <t>20.41.32.590.000.06.0868.000000000000</t>
  </si>
  <si>
    <t>Чистящее средство от налета и грязи кранов, хромированных поверхностей, нержавеющей стали, в бутылках емкостью не менее 450 мл</t>
  </si>
  <si>
    <t>20.41.31.530.000.01.5111.000000000000</t>
  </si>
  <si>
    <t>стиральный, для изделий из различных тканей, ГОСТ 25644-96</t>
  </si>
  <si>
    <t>Синтетическое моющее средство для медицинских целей, в пачках весом не менее 400 г</t>
  </si>
  <si>
    <t>Губка</t>
  </si>
  <si>
    <t>20.41.32.590.000.02.0868.000000000000</t>
  </si>
  <si>
    <t>для мытья полов, жидкость, СТ РК ГОСТ Р 51696-2003</t>
  </si>
  <si>
    <t>Универсальное средство, для мытья полов, в бутылках емкостью не менее 500 мл</t>
  </si>
  <si>
    <t>20.41.32.590.000.02.5111.000000000000</t>
  </si>
  <si>
    <t>для мытья полов, порошок, СТ РК ГОСТ Р 51696-2003</t>
  </si>
  <si>
    <t>Порошок для мытья полов, в пачках весом не менее 400 г</t>
  </si>
  <si>
    <t>20.41.31.500.000.00.0868.000000000000</t>
  </si>
  <si>
    <t>туалетное, жидкое, гелеобразное, ГОСТ 23361-78</t>
  </si>
  <si>
    <t>Пакет</t>
  </si>
  <si>
    <t>Рулон</t>
  </si>
  <si>
    <t>13.92.21.700.001.00.0736.000000000002</t>
  </si>
  <si>
    <t>упаковочный, из полиэтилена низкого давления (ПНД), с ручками типа «майка», грузоподъемность 1-3 кг</t>
  </si>
  <si>
    <t>Перчатки резиновые</t>
  </si>
  <si>
    <t>22.21.30.200.001.00.0736.000000000000</t>
  </si>
  <si>
    <t>Пленка</t>
  </si>
  <si>
    <t>полиэтиленовая, пищевая</t>
  </si>
  <si>
    <t>17.22.11.350.000.00.0736.000000000000</t>
  </si>
  <si>
    <t>Полотенце</t>
  </si>
  <si>
    <t>общего назначения, бумажное</t>
  </si>
  <si>
    <t>20.42.18.900.001.00.0796.000000000001</t>
  </si>
  <si>
    <t>Зубочистки</t>
  </si>
  <si>
    <t>деревянные, в упаковке</t>
  </si>
  <si>
    <t>20.41.43.550.000.00.0868.000000000000</t>
  </si>
  <si>
    <t>Полироль</t>
  </si>
  <si>
    <t>для мебели, эмульсия</t>
  </si>
  <si>
    <t>13.92.29.990.000.01.0055.000000000002</t>
  </si>
  <si>
    <t>техническая, из вафельного полотна, бесшовная</t>
  </si>
  <si>
    <t>Ткань вафельная</t>
  </si>
  <si>
    <t>055</t>
  </si>
  <si>
    <t>Метр квадратный</t>
  </si>
  <si>
    <t>22.29.23.200.000.00.0778.000000000000</t>
  </si>
  <si>
    <t>Трубочка</t>
  </si>
  <si>
    <t>Трубочки для напитков, пластиковые, в упаковке не менее 100 шт</t>
  </si>
  <si>
    <t>Бумага</t>
  </si>
  <si>
    <t>24.42.25.200.000.00.0736.000000000000</t>
  </si>
  <si>
    <t>Фольга</t>
  </si>
  <si>
    <t>32.91.11.900.001.00.0796.000000000002</t>
  </si>
  <si>
    <t>для хозяйственных нужд</t>
  </si>
  <si>
    <t>32.91.11.590.000.00.0796.000000000000</t>
  </si>
  <si>
    <t>Щетка</t>
  </si>
  <si>
    <t>хозяйственная</t>
  </si>
  <si>
    <t>Щетка хозяйственная с ручкой</t>
  </si>
  <si>
    <t>20.41.32.590.000.08.0868.000000000000</t>
  </si>
  <si>
    <t>для чистки труб, жидкость, СТ РК ГОСТ Р 51696-2003</t>
  </si>
  <si>
    <t>20.41.31.950.000.00.0796.000000000000</t>
  </si>
  <si>
    <t>хозяйственное, твердое, 1 группа 72%, ГОСТ 30266-95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</si>
  <si>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</si>
  <si>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</si>
  <si>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</si>
  <si>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</si>
  <si>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</si>
  <si>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</si>
  <si>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</si>
  <si>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</si>
  <si>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</si>
  <si>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</si>
  <si>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</si>
  <si>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</si>
  <si>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</si>
  <si>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</si>
  <si>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</si>
  <si>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</si>
  <si>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</si>
  <si>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</si>
  <si>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</si>
  <si>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</si>
  <si>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</si>
  <si>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</si>
  <si>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</si>
  <si>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</si>
  <si>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</si>
  <si>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</si>
  <si>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</si>
  <si>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</si>
  <si>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</si>
  <si>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</si>
  <si>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</si>
  <si>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</si>
  <si>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</si>
  <si>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</si>
  <si>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</si>
  <si>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</si>
  <si>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</si>
  <si>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</si>
  <si>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</si>
  <si>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</si>
  <si>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</si>
  <si>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</si>
  <si>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</si>
  <si>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</si>
  <si>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</si>
  <si>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</si>
  <si>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</si>
  <si>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</si>
  <si>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</si>
  <si>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</si>
  <si>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</si>
  <si>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</si>
  <si>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</si>
  <si>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</si>
  <si>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</si>
  <si>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</si>
  <si>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</si>
  <si>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</si>
  <si>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</si>
  <si>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</si>
  <si>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</si>
  <si>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</si>
  <si>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</si>
  <si>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</si>
  <si>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</si>
  <si>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</si>
  <si>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</si>
  <si>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</si>
  <si>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</si>
  <si>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</si>
  <si>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</si>
  <si>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</si>
  <si>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</si>
  <si>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</si>
  <si>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</si>
  <si>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</si>
  <si>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</si>
  <si>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</si>
  <si>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</si>
  <si>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</si>
  <si>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</si>
  <si>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</si>
  <si>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</si>
  <si>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</si>
  <si>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</si>
  <si>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</si>
  <si>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</si>
  <si>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</si>
  <si>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</si>
  <si>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</si>
  <si>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</si>
  <si>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</si>
  <si>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</si>
  <si>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</si>
  <si>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</si>
  <si>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</si>
  <si>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</si>
  <si>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</si>
  <si>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</si>
  <si>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</si>
  <si>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</si>
  <si>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</si>
  <si>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</si>
  <si>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</si>
  <si>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</si>
  <si>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</si>
  <si>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</si>
  <si>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</si>
  <si>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</si>
  <si>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</si>
  <si>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</si>
  <si>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</si>
  <si>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</si>
  <si>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</si>
  <si>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</si>
  <si>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</si>
  <si>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</si>
  <si>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</si>
  <si>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</si>
  <si>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Акционерное общество "КазМунайГаз-Сервис NS"</t>
  </si>
  <si>
    <t>ОИ</t>
  </si>
  <si>
    <t>январь</t>
  </si>
  <si>
    <t>424 Т</t>
  </si>
  <si>
    <t>425 Т</t>
  </si>
  <si>
    <t>Газ</t>
  </si>
  <si>
    <t>426 Т</t>
  </si>
  <si>
    <t xml:space="preserve">ЮКО, Сарыагашский р-н, пос. Дархан, гольф-клуб "Сарыагаш"  </t>
  </si>
  <si>
    <t>427 Т</t>
  </si>
  <si>
    <t>428 Т</t>
  </si>
  <si>
    <t>429 Т</t>
  </si>
  <si>
    <t>Комплект</t>
  </si>
  <si>
    <t>Итого по товарам:</t>
  </si>
  <si>
    <t>2. Работы</t>
  </si>
  <si>
    <t>1 Р</t>
  </si>
  <si>
    <t>г. Астана</t>
  </si>
  <si>
    <t>2 Р</t>
  </si>
  <si>
    <t>Итого по работам:</t>
  </si>
  <si>
    <t>3. Услуги</t>
  </si>
  <si>
    <t>Услуги по аренде легковых автомобилей без водителя</t>
  </si>
  <si>
    <t>ЭЦПП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</si>
  <si>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</si>
  <si>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</si>
  <si>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</si>
  <si>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вневедомственной охране санатория "Алтын Булак"</t>
  </si>
  <si>
    <t>Услуги по вневедомственной охране гольф-клуба "Сарыагаш"</t>
  </si>
  <si>
    <t>4 У</t>
  </si>
  <si>
    <t>53.20.11.110.000.00.0777.000000000000</t>
  </si>
  <si>
    <t>Услуги по курьерской доставке почты</t>
  </si>
  <si>
    <t>Услуги по курьерской доставке почты для нужд центрального аппарата</t>
  </si>
  <si>
    <t>5 У</t>
  </si>
  <si>
    <t>Услуги по курьерской доставке почты для нужд Сарыагашского филиала</t>
  </si>
  <si>
    <t>6 У</t>
  </si>
  <si>
    <t>68.20.11.900.000.00.0777.000000000000</t>
  </si>
  <si>
    <t>Услуги по аренде жилых помещений</t>
  </si>
  <si>
    <t xml:space="preserve">Услуги по аренде гостиничного помещения </t>
  </si>
  <si>
    <t>7 У</t>
  </si>
  <si>
    <t>8 У</t>
  </si>
  <si>
    <t>Услуги по аренде офисных помещений для центрального аппарата Заказчика</t>
  </si>
  <si>
    <t>9 У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</si>
  <si>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</si>
  <si>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</si>
  <si>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офисной оргтехники центрального аппарата Заказчика</t>
  </si>
  <si>
    <t>10 У</t>
  </si>
  <si>
    <t xml:space="preserve">Услуги по техническому обслуживанию офисной оргтехники Сарыагашского филиала </t>
  </si>
  <si>
    <t>11 У</t>
  </si>
  <si>
    <t>12 У</t>
  </si>
  <si>
    <t>45.20.30.335.003.00.0777.000000000000</t>
  </si>
  <si>
    <t>Услуги по мойке автотранспорта/спецтехники</t>
  </si>
  <si>
    <t>13 У</t>
  </si>
  <si>
    <t>61.90.10.900.001.00.0777.000000000000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</si>
  <si>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</si>
  <si>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</si>
  <si>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телекоммуникационные для  нужд центрального аппарата Заказчика</t>
  </si>
  <si>
    <t>14 У</t>
  </si>
  <si>
    <t>15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</si>
  <si>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</si>
  <si>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</si>
  <si>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</si>
  <si>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16 У</t>
  </si>
  <si>
    <t>62.02.30.000.001.00.0777.000000000000</t>
  </si>
  <si>
    <t>Услуги по сопровождению и технической поддержке информационной системы</t>
  </si>
  <si>
    <t>Услуги по техническому сопровождению карты мониторинга местного содержания</t>
  </si>
  <si>
    <t>17 У</t>
  </si>
  <si>
    <t>62.09.20.000.005.00.0777.000000000000</t>
  </si>
  <si>
    <t>Услуги по пользованию информационной системой электронных закупок</t>
  </si>
  <si>
    <t>18 У</t>
  </si>
  <si>
    <t>33.12.15.200.000.00.0777.000000000000</t>
  </si>
  <si>
    <t>Услуги по техническому обслуживанию лифтов/лифтовых шахт и аналогичного оборудования</t>
  </si>
  <si>
    <t>19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</si>
  <si>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</si>
  <si>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</si>
  <si>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санатория "Алтын Булак"</t>
  </si>
  <si>
    <t>20 У</t>
  </si>
  <si>
    <t>Услуги по дезинфекции, дезинсекции и дератизации гольф-клуба "Сарыагаш"</t>
  </si>
  <si>
    <t>21 У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</si>
  <si>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</si>
  <si>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</si>
  <si>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</si>
  <si>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ЮКО, Сарыагашский район, п.Коктерек и п.Дархан</t>
  </si>
  <si>
    <t>22 У</t>
  </si>
  <si>
    <t>март</t>
  </si>
  <si>
    <t>23 У</t>
  </si>
  <si>
    <t>ВСЕГО: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</si>
  <si>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</si>
  <si>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</si>
  <si>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</si>
  <si>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</si>
  <si>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</si>
  <si>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</si>
  <si>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</si>
  <si>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</si>
  <si>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</si>
  <si>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</si>
  <si>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</si>
  <si>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</si>
  <si>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</si>
  <si>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</si>
  <si>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</si>
  <si>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</si>
  <si>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</si>
  <si>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</si>
  <si>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</si>
  <si>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</si>
  <si>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</si>
  <si>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</si>
  <si>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</si>
  <si>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</si>
  <si>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</si>
  <si>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</si>
  <si>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</si>
  <si>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</si>
  <si>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</si>
  <si>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</si>
  <si>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</si>
  <si>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</si>
  <si>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</si>
  <si>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</si>
  <si>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</si>
  <si>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</si>
  <si>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</si>
  <si>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</si>
  <si>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</si>
  <si>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</si>
  <si>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</si>
  <si>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</si>
  <si>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</si>
  <si>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</si>
  <si>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</si>
  <si>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</si>
  <si>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</si>
  <si>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</si>
  <si>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</si>
  <si>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</si>
  <si>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</si>
  <si>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</si>
  <si>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</si>
  <si>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</si>
  <si>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</si>
  <si>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</si>
  <si>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</si>
  <si>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</si>
  <si>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</si>
  <si>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</si>
  <si>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</si>
  <si>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</si>
  <si>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</si>
  <si>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</si>
  <si>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</si>
  <si>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</si>
  <si>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</si>
  <si>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</si>
  <si>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</si>
  <si>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</si>
  <si>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</si>
  <si>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</si>
  <si>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</si>
  <si>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</si>
  <si>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</si>
  <si>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</si>
  <si>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</si>
  <si>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</si>
  <si>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</si>
  <si>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</si>
  <si>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</si>
  <si>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</si>
  <si>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</si>
  <si>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</si>
  <si>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</si>
  <si>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</si>
  <si>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</si>
  <si>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</si>
  <si>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</si>
  <si>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</si>
  <si>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</si>
  <si>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</si>
  <si>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</si>
  <si>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</si>
  <si>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</si>
  <si>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</si>
  <si>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</si>
  <si>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</si>
  <si>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</si>
  <si>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</si>
  <si>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</si>
  <si>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</si>
  <si>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</si>
  <si>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</si>
  <si>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</si>
  <si>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</si>
  <si>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</si>
  <si>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</si>
  <si>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</si>
  <si>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</si>
  <si>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</si>
  <si>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</si>
  <si>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</si>
  <si>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</si>
  <si>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</si>
  <si>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</si>
  <si>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</si>
  <si>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</si>
  <si>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</si>
  <si>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</si>
  <si>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</si>
  <si>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</si>
  <si>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</si>
  <si>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</si>
  <si>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</si>
  <si>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</si>
  <si>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</si>
  <si>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</si>
  <si>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</si>
  <si>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</si>
  <si>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</si>
  <si>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</si>
  <si>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</si>
  <si>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</si>
  <si>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</si>
  <si>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</si>
  <si>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</si>
  <si>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</si>
  <si>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</si>
  <si>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</si>
  <si>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</si>
  <si>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</si>
  <si>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</si>
  <si>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</si>
  <si>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</si>
  <si>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</si>
  <si>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</si>
  <si>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</si>
  <si>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</si>
  <si>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</si>
  <si>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</si>
  <si>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</si>
  <si>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</si>
  <si>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</si>
  <si>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</si>
  <si>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</si>
  <si>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</si>
  <si>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</si>
  <si>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</si>
  <si>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</si>
  <si>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</si>
  <si>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</si>
  <si>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</si>
  <si>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</si>
  <si>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</si>
  <si>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</si>
  <si>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</si>
  <si>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</si>
  <si>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</si>
  <si>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</si>
  <si>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</si>
  <si>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</si>
  <si>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</si>
  <si>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</si>
  <si>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</si>
  <si>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</si>
  <si>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</si>
  <si>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</si>
  <si>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</si>
  <si>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</si>
  <si>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</si>
  <si>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</si>
  <si>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</si>
  <si>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</si>
  <si>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</si>
  <si>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</si>
  <si>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</si>
  <si>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</si>
  <si>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</si>
  <si>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</si>
  <si>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</si>
  <si>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</si>
  <si>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</si>
  <si>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</si>
  <si>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</si>
  <si>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</si>
  <si>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</si>
  <si>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</si>
  <si>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</si>
  <si>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</si>
  <si>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</si>
  <si>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</si>
  <si>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</si>
  <si>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</si>
  <si>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</si>
  <si>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</si>
  <si>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</si>
  <si>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</si>
  <si>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</si>
  <si>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</si>
  <si>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</si>
  <si>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</si>
  <si>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</si>
  <si>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</si>
  <si>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</si>
  <si>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</si>
  <si>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</si>
  <si>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</si>
  <si>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</si>
  <si>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</si>
  <si>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</si>
  <si>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</si>
  <si>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</si>
  <si>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</si>
  <si>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</si>
  <si>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</si>
  <si>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</si>
  <si>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</si>
  <si>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</si>
  <si>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</si>
  <si>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</si>
  <si>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</si>
  <si>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</si>
  <si>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</si>
  <si>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</si>
  <si>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</si>
  <si>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</si>
  <si>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</si>
  <si>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</si>
  <si>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</si>
  <si>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</si>
  <si>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</si>
  <si>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</si>
  <si>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</si>
  <si>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</si>
  <si>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</si>
  <si>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</si>
  <si>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</si>
  <si>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</si>
  <si>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</si>
  <si>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</si>
  <si>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</si>
  <si>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</si>
  <si>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</si>
  <si>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</si>
  <si>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</si>
  <si>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</si>
  <si>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</si>
  <si>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</si>
  <si>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</si>
  <si>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</si>
  <si>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</si>
  <si>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</si>
  <si>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</si>
  <si>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</si>
  <si>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</si>
  <si>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</si>
  <si>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</si>
  <si>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</si>
  <si>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</si>
  <si>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</si>
  <si>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</si>
  <si>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</si>
  <si>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</si>
  <si>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</si>
  <si>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</si>
  <si>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</si>
  <si>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</si>
  <si>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</si>
  <si>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</si>
  <si>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</si>
  <si>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</si>
  <si>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</si>
  <si>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</si>
  <si>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</si>
  <si>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</si>
  <si>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</si>
  <si>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</si>
  <si>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</si>
  <si>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</si>
  <si>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</si>
  <si>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</si>
  <si>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</si>
  <si>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</si>
  <si>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</si>
  <si>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</si>
  <si>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</si>
  <si>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</si>
  <si>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</si>
  <si>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</si>
  <si>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</si>
  <si>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</si>
  <si>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</si>
  <si>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</si>
  <si>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1 У</t>
  </si>
  <si>
    <t>2 У</t>
  </si>
  <si>
    <t>3 У</t>
  </si>
  <si>
    <t xml:space="preserve"> сахарное, ГОСТ 24901-2014</t>
  </si>
  <si>
    <t>алюминиевая, для упаковки, ГОСТ 745-2014</t>
  </si>
  <si>
    <t>45.20.21.000.001.00.0999.000000000000</t>
  </si>
  <si>
    <t>Работы по ремонту автотранспортных средств, систем, узлов и агрегатов</t>
  </si>
  <si>
    <t>24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</si>
  <si>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</si>
  <si>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</si>
  <si>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полиграфические для нужд центрального аппарата Заказчика</t>
  </si>
  <si>
    <t>430 Т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</si>
  <si>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</si>
  <si>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</si>
  <si>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</si>
  <si>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431 Т</t>
  </si>
  <si>
    <t>432 Т</t>
  </si>
  <si>
    <t>433 Т</t>
  </si>
  <si>
    <t>434 Т</t>
  </si>
  <si>
    <t>435 Т</t>
  </si>
  <si>
    <t>37.00.11.100.001.00.0777.000000000000</t>
  </si>
  <si>
    <t>Услуги по промывке/чистке канализационных сетей/люков</t>
  </si>
  <si>
    <t>Услуги по очистке центральной канализации Сарыагашского филиала</t>
  </si>
  <si>
    <t>25 У</t>
  </si>
  <si>
    <t>26 У</t>
  </si>
  <si>
    <t>436 Т</t>
  </si>
  <si>
    <t>февраль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</si>
  <si>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</si>
  <si>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</si>
  <si>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</si>
  <si>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</si>
  <si>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</si>
  <si>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</si>
  <si>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</si>
  <si>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</si>
  <si>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</si>
  <si>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</si>
  <si>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</si>
  <si>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</si>
  <si>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</si>
  <si>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</si>
  <si>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</si>
  <si>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</si>
  <si>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</si>
  <si>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</si>
  <si>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</si>
  <si>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</si>
  <si>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</si>
  <si>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</si>
  <si>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</si>
  <si>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</si>
  <si>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</si>
  <si>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</si>
  <si>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</si>
  <si>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</si>
  <si>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</si>
  <si>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</si>
  <si>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</si>
  <si>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</si>
  <si>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</si>
  <si>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</si>
  <si>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</si>
  <si>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</si>
  <si>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</si>
  <si>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</si>
  <si>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</si>
  <si>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</si>
  <si>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</si>
  <si>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</si>
  <si>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</si>
  <si>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</si>
  <si>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</si>
  <si>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</si>
  <si>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</si>
  <si>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</si>
  <si>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</si>
  <si>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</si>
  <si>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</si>
  <si>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</si>
  <si>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</si>
  <si>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</si>
  <si>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</si>
  <si>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</si>
  <si>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</si>
  <si>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</si>
  <si>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</si>
  <si>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</si>
  <si>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</si>
  <si>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</si>
  <si>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</si>
  <si>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</si>
  <si>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</si>
  <si>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</si>
  <si>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</si>
  <si>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</si>
  <si>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</si>
  <si>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</si>
  <si>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</si>
  <si>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</si>
  <si>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</si>
  <si>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</si>
  <si>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</si>
  <si>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</si>
  <si>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</si>
  <si>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</si>
  <si>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</si>
  <si>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</si>
  <si>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</si>
  <si>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</si>
  <si>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</si>
  <si>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</si>
  <si>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</si>
  <si>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</si>
  <si>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</si>
  <si>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</si>
  <si>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</si>
  <si>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</si>
  <si>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</si>
  <si>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</si>
  <si>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</si>
  <si>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</si>
  <si>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</si>
  <si>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</si>
  <si>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</si>
  <si>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</si>
  <si>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</si>
  <si>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</si>
  <si>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</si>
  <si>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</si>
  <si>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</si>
  <si>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</si>
  <si>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</si>
  <si>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</si>
  <si>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</si>
  <si>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</si>
  <si>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</si>
  <si>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</si>
  <si>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</si>
  <si>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</si>
  <si>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</si>
  <si>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</si>
  <si>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</si>
  <si>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</si>
  <si>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</si>
  <si>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</si>
  <si>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</si>
  <si>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</si>
  <si>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</si>
  <si>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</si>
  <si>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</si>
  <si>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</si>
  <si>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</si>
  <si>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27 У</t>
  </si>
  <si>
    <t>36.00.20.400.002.00.0777.000000000000</t>
  </si>
  <si>
    <t>Услуги по обеспечению технической водой</t>
  </si>
  <si>
    <t>Услуги по обеспечению технической водой для орошения газонных трав игровых полей гольф-клуба «Сарыагаш»</t>
  </si>
  <si>
    <t>ЮКО, Сарыагашский район, п.Дархан, гольф-клуб "Сарыагаш"</t>
  </si>
  <si>
    <t>17.23.14.500.000.00.5111.000000000066</t>
  </si>
  <si>
    <t>Ручка</t>
  </si>
  <si>
    <t>32.99.15.100.000.00.0796.000000000003</t>
  </si>
  <si>
    <t>Карандаш</t>
  </si>
  <si>
    <t>простой, с ластиком</t>
  </si>
  <si>
    <t>Клей</t>
  </si>
  <si>
    <t>22.29.25.900.002.00.0796.000000000002</t>
  </si>
  <si>
    <t>Файл - вкладыш</t>
  </si>
  <si>
    <t>из полипропиленовой пленки</t>
  </si>
  <si>
    <t>Папка</t>
  </si>
  <si>
    <t>15.20.32.990.004.00.0715.000000000002</t>
  </si>
  <si>
    <t>Тапки</t>
  </si>
  <si>
    <t>мужские, общего назначения, из текстильного материала, ГОСТ 1135-2005</t>
  </si>
  <si>
    <t>15.20.32.990.004.00.0715.000000000003</t>
  </si>
  <si>
    <t>женские, общего назначения, из текстильного материала, ГОСТ 1135-2005</t>
  </si>
  <si>
    <t>22.29.29.900.084.00.0796.000000000000</t>
  </si>
  <si>
    <t>Рожок</t>
  </si>
  <si>
    <t>пластмассовый, для обуви</t>
  </si>
  <si>
    <t>20.42.16.300.000.00.0796.000000000001</t>
  </si>
  <si>
    <t>Шампунь</t>
  </si>
  <si>
    <t>для волос, в одноразовой упаковке, СТ РК ГОСТ Р 52345-2007</t>
  </si>
  <si>
    <t>20.42.19.100.000.00.0796.000000000000</t>
  </si>
  <si>
    <t>Гель</t>
  </si>
  <si>
    <t>для душа, желеобразный, ароматизированный, СТ РК ГОСТ Р 52345-2007</t>
  </si>
  <si>
    <t>Лосьон</t>
  </si>
  <si>
    <t>20.42.18.900.005.00.0704.000000000001</t>
  </si>
  <si>
    <t>Набор гигиенический</t>
  </si>
  <si>
    <t>для полости рта, в наборе 2 предмета</t>
  </si>
  <si>
    <t>20.42.19.300.002.00.0778.000000000000</t>
  </si>
  <si>
    <t>Пена</t>
  </si>
  <si>
    <t>для бритья, ГОСТ 31692-2012</t>
  </si>
  <si>
    <t>Аванс 0%, 100% оплата по факту</t>
  </si>
  <si>
    <t>Аванс 0%, 100% оплата по факту, ежемесячно</t>
  </si>
  <si>
    <t>ЭОТТ</t>
  </si>
  <si>
    <t>Аванс 100%</t>
  </si>
  <si>
    <t>28 У</t>
  </si>
  <si>
    <t>29 У</t>
  </si>
  <si>
    <t>68.31.16.100.000.00.0777.000000000000</t>
  </si>
  <si>
    <t>Услуги по оценке недвижимого имущества</t>
  </si>
  <si>
    <t>Оказание услуг в течение 15 календарных дней с даты заключения договора</t>
  </si>
  <si>
    <t>Удлинитель</t>
  </si>
  <si>
    <t>для заметок, формат блока 76*76 мм</t>
  </si>
  <si>
    <t>Скотч</t>
  </si>
  <si>
    <t>Тетрадь</t>
  </si>
  <si>
    <t>28.23.23.900.005.00.0796.000000000000</t>
  </si>
  <si>
    <t>Степлер</t>
  </si>
  <si>
    <t>канцелярский, механический</t>
  </si>
  <si>
    <t>22.29.25.500.001.00.0704.000000000000</t>
  </si>
  <si>
    <t>Фломастер</t>
  </si>
  <si>
    <t>цветной, в наборе</t>
  </si>
  <si>
    <t>32.99.59.900.082.00.0796.000000000000</t>
  </si>
  <si>
    <t>Штрих-корректор</t>
  </si>
  <si>
    <t>с кисточкой</t>
  </si>
  <si>
    <t>Линейка</t>
  </si>
  <si>
    <t>25.71.11.910.000.00.0796.000000000001</t>
  </si>
  <si>
    <t>Ножницы</t>
  </si>
  <si>
    <t>канцелярские</t>
  </si>
  <si>
    <t>25.99.23.500.001.00.5111.000000000000</t>
  </si>
  <si>
    <t>Скоба</t>
  </si>
  <si>
    <t>для канцелярских целей, проволочная</t>
  </si>
  <si>
    <t>17.23.12.700.005.00.0796.000000000000</t>
  </si>
  <si>
    <t>ежедневник</t>
  </si>
  <si>
    <t>формат А5, датированный</t>
  </si>
  <si>
    <t>17.23.13.130.000.00.0796.000000000001</t>
  </si>
  <si>
    <t>Журнал</t>
  </si>
  <si>
    <t>учета</t>
  </si>
  <si>
    <t>17.23.13.500.003.00.0796.000000000001</t>
  </si>
  <si>
    <t>Скоросшиватель</t>
  </si>
  <si>
    <t>картонный, размер 320x230x40 мм, формат А4</t>
  </si>
  <si>
    <t>20.52.10.900.005.00.0796.000000000001</t>
  </si>
  <si>
    <t>3 Р</t>
  </si>
  <si>
    <t>30 У</t>
  </si>
  <si>
    <t>Лампа люминесцентная</t>
  </si>
  <si>
    <t>Лампа накаливания</t>
  </si>
  <si>
    <t>Изолента</t>
  </si>
  <si>
    <t>20.30.22.100.000.00.0166.000000000002</t>
  </si>
  <si>
    <t>Краска</t>
  </si>
  <si>
    <t>марка МА-21, масляная, ГОСТ 30884-2003</t>
  </si>
  <si>
    <t>20.30.12.550.000.00.0166.000000000000</t>
  </si>
  <si>
    <t>на основе полиакрилатов акриловых</t>
  </si>
  <si>
    <t>20.30.22.100.000.00.0166.000000000006</t>
  </si>
  <si>
    <t>на основе акрилата, светоотражающая</t>
  </si>
  <si>
    <t>20.30.22.700.000.00.0868.000000000004</t>
  </si>
  <si>
    <t>Растворитель</t>
  </si>
  <si>
    <t>для лакокрасочных материалов, марка 646, объем 0,5 литра, ГОСТ 18188-72</t>
  </si>
  <si>
    <t>Рулетка</t>
  </si>
  <si>
    <t>22.21.30.100.003.00.0796.000000000000</t>
  </si>
  <si>
    <t>Лента ФУМ</t>
  </si>
  <si>
    <t>уплотнительная, размер 15 мм</t>
  </si>
  <si>
    <t>Клапан обратный</t>
  </si>
  <si>
    <t>31 У</t>
  </si>
  <si>
    <t>32 У</t>
  </si>
  <si>
    <t>33 У</t>
  </si>
  <si>
    <t>34 У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</si>
  <si>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</si>
  <si>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</si>
  <si>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лицензионной поддержке программного обеспечения «Кинт:Управление санаторием»</t>
  </si>
  <si>
    <t>Услуги по техническому обслуживанию программного обеспечения "1С бухгалтерия"</t>
  </si>
  <si>
    <t>май</t>
  </si>
  <si>
    <t>Топор</t>
  </si>
  <si>
    <t>пластиковый</t>
  </si>
  <si>
    <t xml:space="preserve">Аванс 100% </t>
  </si>
  <si>
    <t>35 У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</si>
  <si>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</si>
  <si>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</si>
  <si>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организации праздничного мероприятия, приуроченного к празднованию дня медицинских сестер</t>
  </si>
  <si>
    <t>36 У</t>
  </si>
  <si>
    <t>37 У</t>
  </si>
  <si>
    <t>Услуги по оценке пирса в г. Актау</t>
  </si>
  <si>
    <t xml:space="preserve">Оказание услуг в течение 15 календарных дней с даты заключения договора </t>
  </si>
  <si>
    <t>июнь</t>
  </si>
  <si>
    <t>Аванс 50%, 50% оплата по факту</t>
  </si>
  <si>
    <t>38 У</t>
  </si>
  <si>
    <t>39 У</t>
  </si>
  <si>
    <t>40 У</t>
  </si>
  <si>
    <t>41 У</t>
  </si>
  <si>
    <t>42 У</t>
  </si>
  <si>
    <t>18.14.10.100.001.00.0777.000000000000</t>
  </si>
  <si>
    <t>Услуги по переплету</t>
  </si>
  <si>
    <t>Услуги по переплету архивных документов</t>
  </si>
  <si>
    <t xml:space="preserve">Оказание услуг в течение 10 рабочих дней с даты заключения договора </t>
  </si>
  <si>
    <t>43 У</t>
  </si>
  <si>
    <t>44 У</t>
  </si>
  <si>
    <t>62.02.30.000.003.00.0777.000000000000</t>
  </si>
  <si>
    <t>Услуги по технической поддержке сайтов</t>
  </si>
  <si>
    <t>Услуги по технической поддержке сайта Заказчика</t>
  </si>
  <si>
    <t>г. Щучинск</t>
  </si>
  <si>
    <t>45 У</t>
  </si>
  <si>
    <t>Аванс 100%, ежемесячно</t>
  </si>
  <si>
    <t>ЮКО, Сарыагашский р-н, пос. Дархан, гольф-клуб "Сарыагаш"</t>
  </si>
  <si>
    <t>01.19.39.900.001.00.0166.000000000000</t>
  </si>
  <si>
    <t>Семена трав газонных</t>
  </si>
  <si>
    <t>для посева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</si>
  <si>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</si>
  <si>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</si>
  <si>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Шланг</t>
  </si>
  <si>
    <t>28.14.13.730.002.00.0796.000000000281</t>
  </si>
  <si>
    <t>Кран</t>
  </si>
  <si>
    <t>шаровой, стальной, типа КШЗМ (КШЗФ) муфтовый, для воды, нефти, щелочи, кислоты и растворителей, условное давление 10,6 Мпа, условный проход 15 мм</t>
  </si>
  <si>
    <t>Сифон</t>
  </si>
  <si>
    <t>Смеситель</t>
  </si>
  <si>
    <t>32.91.11.900.005.00.0796.000000000001</t>
  </si>
  <si>
    <t>Веник</t>
  </si>
  <si>
    <t>из материалов растительного происхождения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</si>
  <si>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</si>
  <si>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</si>
  <si>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</si>
  <si>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обучению сотрудников Сарыагашского филиала Заказчика</t>
  </si>
  <si>
    <t>ЮКО, Сарыагашский р-н, пос. Коктерек</t>
  </si>
  <si>
    <t>Услуги по обучению сотрудников центрального аппарата Заказчика</t>
  </si>
  <si>
    <t>28.14.13.730.002.00.0796.000000000168</t>
  </si>
  <si>
    <t>шаровой, латунный, муфтовый, условное давление 1,6 Мпа, условный проход 40 мм</t>
  </si>
  <si>
    <t>садовые</t>
  </si>
  <si>
    <t>Грабли</t>
  </si>
  <si>
    <t>22.23.12.900.010.00.0796.000000000000</t>
  </si>
  <si>
    <t>Душевой рассеиватель</t>
  </si>
  <si>
    <t>28.14.12.330.000.00.0796.000000000007</t>
  </si>
  <si>
    <t>для душа, однорукояточный, совмещенный</t>
  </si>
  <si>
    <t>22.19.30.500.002.12.0796.000000000001</t>
  </si>
  <si>
    <t>для душа, длина 1,5м</t>
  </si>
  <si>
    <t>28.14.12.330.000.00.0796.000000000000</t>
  </si>
  <si>
    <t>для моек, двухрукояточный, набортный, размер 180*130 мм, ГОСТ 25809-96</t>
  </si>
  <si>
    <t>Вентилятор</t>
  </si>
  <si>
    <t>Сальник</t>
  </si>
  <si>
    <t>Фильтр</t>
  </si>
  <si>
    <t>поставка в течение 5 календарных дней с даты заключения договора</t>
  </si>
  <si>
    <t>13.92.99.000.000.00.0999.000000000000</t>
  </si>
  <si>
    <t>Работы по изготовлению жалюзи/занавесок и аналогичных изделий</t>
  </si>
  <si>
    <t>декабрь 2016</t>
  </si>
  <si>
    <t>поставка с 01 февраля по 31 декабря 2017 года; поставка в течение 2 календарных дней по заявке Заказчика</t>
  </si>
  <si>
    <t>Миндаль высшего сорта</t>
  </si>
  <si>
    <t>Изюм черный, отборный</t>
  </si>
  <si>
    <t>Курага отборная</t>
  </si>
  <si>
    <t>10.11.13.300.000.00.0166.000000000000</t>
  </si>
  <si>
    <t>свежая, четвертина, I категория</t>
  </si>
  <si>
    <t>Мясо баранины свежее</t>
  </si>
  <si>
    <t>Сосиски</t>
  </si>
  <si>
    <t>Филе куриное свежезамороженное</t>
  </si>
  <si>
    <t>10.12.20.100.000.00.0166.000000000000</t>
  </si>
  <si>
    <t>Куры свежемороженные потрошенные</t>
  </si>
  <si>
    <t>10.12.20.100.000.00.0166.000000000001</t>
  </si>
  <si>
    <t>Тушка перепелки свежемороженная, потрошенная</t>
  </si>
  <si>
    <t>10.11.15.100.000.00.0166.000000000002</t>
  </si>
  <si>
    <t>Мясо конина свежее, мякоть</t>
  </si>
  <si>
    <t>Ножки говяжьи для приготовления холодца, готовые</t>
  </si>
  <si>
    <t>Мясо индейки свежее, потрошенное , тушка</t>
  </si>
  <si>
    <t>Мясо говядины, свежее, филе</t>
  </si>
  <si>
    <t>Колбаса полукопченная, из мяса индейки</t>
  </si>
  <si>
    <t>Шиповник сушеный</t>
  </si>
  <si>
    <t>Тыква свежая</t>
  </si>
  <si>
    <t>поставка с 01 ноября по 31 декабря 2017 года; поставка в течение 2 календарных дней по заявке Заказчика</t>
  </si>
  <si>
    <t xml:space="preserve">Чеснок </t>
  </si>
  <si>
    <t>поставка с 01 июня  по 31 октября 2017 года; поставка в течение 2 календарных дней по заявке Заказчика</t>
  </si>
  <si>
    <t>Апельсин свежий</t>
  </si>
  <si>
    <t>Бананы свежие, отборные</t>
  </si>
  <si>
    <t>Груши свежие</t>
  </si>
  <si>
    <t>поставка с 01 июля  по 31 октября 2017 года; поставка в течение 2 календарных дней по заявке Заказчика</t>
  </si>
  <si>
    <t>поставка с 01 июля  по 30 сентября 2017 года; поставка в течение 2 календарных дней по заявке Заказчика</t>
  </si>
  <si>
    <t>поставка с 01 мая  по 30 июня 2017 года; поставка в течение 2 календарных дней по заявке Заказчика</t>
  </si>
  <si>
    <t>поставка с 01 августа  по 30 сентября 2017 года; поставка в течение 2 календарных дней по заявке Заказчика</t>
  </si>
  <si>
    <t>поставка с 01 февраля  по 31 декабря 2017 года; поставка в течение 2 календарных дней по заявке Заказчика</t>
  </si>
  <si>
    <t>Мандарины свежие</t>
  </si>
  <si>
    <t>поставка с 01 октября  по 31 декабря 2017 года; поставка в течение 2 календарных дней по заявке Заказчика</t>
  </si>
  <si>
    <t>Лимон свежий</t>
  </si>
  <si>
    <t>поставка с 01 мая  по 31 мая 2017 года; поставка в течение 2 календарных дней по заявке Заказчика</t>
  </si>
  <si>
    <t>Черешня свежая</t>
  </si>
  <si>
    <t>Хурма свежая</t>
  </si>
  <si>
    <t>поставка с 01 ноября  по 31 декабря 2017 года; поставка в течение 2 календарных дней по заявке Заказчика</t>
  </si>
  <si>
    <t>Капуста квашенная немороженая</t>
  </si>
  <si>
    <t>10.51.52.433.000.00.0112.000000000000</t>
  </si>
  <si>
    <t>Кефир без пищевых добавок,  жирность - 2,5%</t>
  </si>
  <si>
    <t>Сливки сухие в упаковках весом  не менее 500 г</t>
  </si>
  <si>
    <t>10.51.52.435.000.00.0166.000000000001</t>
  </si>
  <si>
    <t>Сметана свежая , жирность 15%</t>
  </si>
  <si>
    <t>10.51.11.620.000.00.0112.000000000001</t>
  </si>
  <si>
    <t>Молоко стерилизованное, в пакетах вместимостью 1 л, жирность 2,5 %</t>
  </si>
  <si>
    <t>10.51.11.900.000.00.0881.000000000002</t>
  </si>
  <si>
    <t>концентрированное, объем 0,5 л</t>
  </si>
  <si>
    <t>Молоко концентрированное, жирность 7,1%, в банках емкостью не менее 320 г</t>
  </si>
  <si>
    <t>10.51.52.431.000.00.0796.000000000001</t>
  </si>
  <si>
    <t>Йогурт непитьевой, без пищевых добавок, молочный, жирность 0%</t>
  </si>
  <si>
    <t>10.51.40.312.000.00.0166.000000000002</t>
  </si>
  <si>
    <t>Творог свежий, массовая доля жира не менее 5%</t>
  </si>
  <si>
    <t xml:space="preserve">Маргарин со сливочным вкусом, жирность 72% </t>
  </si>
  <si>
    <t>10.41.54.000.000.00.0112.000000000000</t>
  </si>
  <si>
    <t>Перловая крупа очищенная, весовая</t>
  </si>
  <si>
    <t>Рис очищенный, шлифованный, длиннозерный, весовой</t>
  </si>
  <si>
    <t>10.61.31.300.000.01.0166.000000000004</t>
  </si>
  <si>
    <t>Крупа пшеничная мелкодробленая, очищенная в упаковках</t>
  </si>
  <si>
    <t>10.61.32.360.000.01.0166.000000000000</t>
  </si>
  <si>
    <t>Крупа ячневая, очищенная  в упаковках</t>
  </si>
  <si>
    <t>10.73.11.310.000.00.0166.000000000001</t>
  </si>
  <si>
    <t>10.73.11.310.000.00.5111.000000000000</t>
  </si>
  <si>
    <t>10.61.21.300.000.00.0166.000000000001</t>
  </si>
  <si>
    <t xml:space="preserve">Мука пшеничная, сорт высший </t>
  </si>
  <si>
    <t xml:space="preserve">Майонез 67%, в упаковках весом не менее 250 г  </t>
  </si>
  <si>
    <t>Кисель на плодовых или ягодных экстрактах, в упаковках весом не менее 200 г</t>
  </si>
  <si>
    <t>Дрожжи сухие, в пачках весом не менее 80 г</t>
  </si>
  <si>
    <t>Кетчуп класический в пачках с дозатором, не менее весом 250 г</t>
  </si>
  <si>
    <t>Повидло фруктовое  в банках</t>
  </si>
  <si>
    <t>Уксус столовый во флаконах</t>
  </si>
  <si>
    <t>20.13.43.200.000.00.5111.000000000000</t>
  </si>
  <si>
    <t>Бикарбонат натрия (двууглекислый натрий, пищевая сода)</t>
  </si>
  <si>
    <t>сорт 1</t>
  </si>
  <si>
    <t>Пищевая сода в пачках по 500 г</t>
  </si>
  <si>
    <t>10.20.12.200.000.00.0166.000000000000</t>
  </si>
  <si>
    <t>Семга потрошеная, свежая</t>
  </si>
  <si>
    <t>10.20.23.200.000.01.0166.000000000002</t>
  </si>
  <si>
    <t>Сельдь слабосоленая, потрошенная</t>
  </si>
  <si>
    <t>поставка с 01 февраля по 31 мая 2017 года; поставка в течение 2 календарных дней по заявке Заказчика</t>
  </si>
  <si>
    <t>Лук репчатый свежий</t>
  </si>
  <si>
    <t>Морковь свежая, отборная</t>
  </si>
  <si>
    <t>Помидоры свежие</t>
  </si>
  <si>
    <t xml:space="preserve">Крупа манная в упаковках </t>
  </si>
  <si>
    <t>21.10.52.900.014.00.0778.000000000000</t>
  </si>
  <si>
    <t>Эпинефрин</t>
  </si>
  <si>
    <t>Адреналин, раствор для инъекций 0,18 %, 1 мл, прозрачный бесцветный раствор</t>
  </si>
  <si>
    <t xml:space="preserve">январь </t>
  </si>
  <si>
    <t>поставка с даты заключения договора по 31 декабря 2017 года; по поставка в течение 2 календарных дней по заявке Заказчика</t>
  </si>
  <si>
    <t>Актовегин, раствор для инъекций в ампулах 40 мг/мл 5 мл №5</t>
  </si>
  <si>
    <t>Анальгин, раствор для инъекций 50% по 2 мл, в ампулах</t>
  </si>
  <si>
    <t>Антигриппин №10, таблетки</t>
  </si>
  <si>
    <t xml:space="preserve"> Аспирин -С №10, шипучие таблетки для растворения </t>
  </si>
  <si>
    <t>21.20.24.200.000.01.0796.000000000001</t>
  </si>
  <si>
    <t>нестерильный, фиксирующий</t>
  </si>
  <si>
    <t>Лейкопластырь натуральный, на основе ткани</t>
  </si>
  <si>
    <t>Баралгин,в таблетках по 500 мг; в упаковке по 20 штук</t>
  </si>
  <si>
    <t>Бриллиантовый зеленый раствор 0,1%, во флаконе 10 мл</t>
  </si>
  <si>
    <t xml:space="preserve">Валидол, таблетки по 60 мг №10, плоскоцилиндрической формы, с фаской и риской, белого или желтовато-белого цвета, с характерным запахом ментола. </t>
  </si>
  <si>
    <t>Валокордин, капли, 20 мл</t>
  </si>
  <si>
    <t>21.10.51.530.000.00.0778.000000000001</t>
  </si>
  <si>
    <t>Кислота аскорбиновая, раствор для инъекций в ампулах 5% , 2 мл , 10 шт</t>
  </si>
  <si>
    <t xml:space="preserve">Гептрал, лиофилизированный порошок для приготовления раствора для инъекций во флаконах 5 мл по 5 шт. в комплекте с растворителем </t>
  </si>
  <si>
    <t>Глюкоза 40%, раствор для инъекций в ампулах по 5 мл, №10</t>
  </si>
  <si>
    <t>10.62.13.100.000.00.0872.000000000000</t>
  </si>
  <si>
    <t>Декстроза</t>
  </si>
  <si>
    <t>раствор для инфузий</t>
  </si>
  <si>
    <t>Глюкоза, раствор для инфузий 5%, во флаконе по 200 мл</t>
  </si>
  <si>
    <t>Диклофенак-ратиофарм (диклофенак натрия), раствор для инъекций по 75 мг/2 мл, в ампулах</t>
  </si>
  <si>
    <t>21.20.13.990.267.00.0778.000000000001</t>
  </si>
  <si>
    <t>Дифенгидрамин</t>
  </si>
  <si>
    <t>Димедрол, дифенгидрамина гидрохлорид, таблетки по 5 мг</t>
  </si>
  <si>
    <t xml:space="preserve">Имодиум №20,  капсулы по 2 мг </t>
  </si>
  <si>
    <t>21.20.13.990.300.00.0778.000000000000</t>
  </si>
  <si>
    <t xml:space="preserve">Кавинтон, концентрат для приготовления раствора для инфузий 10 мг/2 мл; ампула темного стекла 2 мл, упаковка контурная пластиковая </t>
  </si>
  <si>
    <t>21.20.13.990.441.00.0872.000000000000</t>
  </si>
  <si>
    <t>Никетамид</t>
  </si>
  <si>
    <t>Кордиамин, 25% раствор для приёма внутрь (1 мл раствора содержит 250 мг никетамида), во флаконе</t>
  </si>
  <si>
    <t>Конкор №30, таблетки по 5 мг</t>
  </si>
  <si>
    <t>21.20.13.990.499.00.0778.000000000000</t>
  </si>
  <si>
    <t>Кофеина-бензоата натрия</t>
  </si>
  <si>
    <t>Кофеина-бензоата натрия, раствор для инъекций: 1 мл содержит кофеин (в виде бензоат натрия) 0,2 г, в ампулах по 1 мл, в упаковке 10 шт.</t>
  </si>
  <si>
    <t>Креон 1000 (панкреатин), двухцветные твердые желатиновые капсулы по 150 мг, в упаковке 20 штук</t>
  </si>
  <si>
    <t>Сульфат магния, раствор 25%, в ампулах по 5 мл</t>
  </si>
  <si>
    <t>21.20.13.990.340.00.0778.000000000000</t>
  </si>
  <si>
    <t>Фенилэфрин</t>
  </si>
  <si>
    <t>Мезатон, 1% раствор в ампулах по 1 мл</t>
  </si>
  <si>
    <t>Метрогил, раствор 0,5%, во флаконе 100 мл</t>
  </si>
  <si>
    <t>Натрия хлорид, раствор для инфузий, во флаконе по 200 мл</t>
  </si>
  <si>
    <t>Перекись водорода 3%, 25 мл</t>
  </si>
  <si>
    <t xml:space="preserve"> 
Преднизолон №100,  таблетки по 5 мг</t>
  </si>
  <si>
    <t>Терафлю, порошок</t>
  </si>
  <si>
    <t>Троксевазин, гель для наружного применения 2%, по 40 мг в тубе аллюминиевой</t>
  </si>
  <si>
    <t>Фурацилин №10, таблетки по 20 мг</t>
  </si>
  <si>
    <t>Фуросемид 1%, диуретическое средство, в ампулах по 2мл, №10</t>
  </si>
  <si>
    <t>Церукал (метоклопрамид), р-р д/в/в и в/м введения 10 мг/2 мл: в ампулах, 10 штук</t>
  </si>
  <si>
    <t xml:space="preserve">Эуфиллин (аминофиллин ) 2,4% 5 мл, № 10, раствор для внутривенного введения </t>
  </si>
  <si>
    <t>21.10.31.590.000.00.0872.000000000000</t>
  </si>
  <si>
    <t>Азопирам</t>
  </si>
  <si>
    <t>Азопирам, флакон</t>
  </si>
  <si>
    <t>21.20.13.920.006.00.0872.000000000000</t>
  </si>
  <si>
    <t>Натрия хлорид, Натрий уксуснокислый, Калия хлорид</t>
  </si>
  <si>
    <t xml:space="preserve">Ацесоль, раствор для инфузий 200 мл </t>
  </si>
  <si>
    <t>Бахилы, одноразовые, размер 15*42 см</t>
  </si>
  <si>
    <t>Бинт медицинский, стерильный, марлевый, 5 м*10 см</t>
  </si>
  <si>
    <t>21.20.13.990.639.00.0778.000000000000</t>
  </si>
  <si>
    <t>Bifidobacterium longum, Enterococcus faecium</t>
  </si>
  <si>
    <t>Бифиформ №30, капсулы</t>
  </si>
  <si>
    <t>Бланк медицинский для узи</t>
  </si>
  <si>
    <t>Бланк медицинский, анализ ОАК, ОАМ</t>
  </si>
  <si>
    <t>22.29.29.900.011.00.0796.000000000000</t>
  </si>
  <si>
    <t>Вагинальные наконечники</t>
  </si>
  <si>
    <t>Вата стерильная, гигроскопическая, гигиеническая, 25 г</t>
  </si>
  <si>
    <t>20.20.14.900.005.00.0872.000000000000</t>
  </si>
  <si>
    <t>медицинское, антисептическое, жидкое, гелеобразное</t>
  </si>
  <si>
    <t>Спиртовой кожный антисептик, во флаконах не менее 1  л</t>
  </si>
  <si>
    <t>20.59.59.600.050.00.0796.000000000000</t>
  </si>
  <si>
    <t>контактный, для ультразвукового контроля, тюбик 250 грамм</t>
  </si>
  <si>
    <t>Гель контактный, для ультразвукового контроля, тюбик 250 грамм</t>
  </si>
  <si>
    <t>Прокладка гигиеническая, тонкая, ежедневная</t>
  </si>
  <si>
    <t>Жгут резиновый, кровоостанавливающий, диаметр 6 мм, длина 1 м</t>
  </si>
  <si>
    <t xml:space="preserve">Зеркало гинекологическое однократного применения, размерами S, M, L </t>
  </si>
  <si>
    <t>20.59.59.630.017.00.0778.000000000000</t>
  </si>
  <si>
    <t>Индикатор</t>
  </si>
  <si>
    <t>для контроля воздушной стерилизации</t>
  </si>
  <si>
    <t>Индикатор для контроля  воздушной стерилизации трех режимов, одноразовый, внутри упаковки 1000 шт</t>
  </si>
  <si>
    <t>Крафт-бумага гофрированная, многослойная, кабельная, толщина 120 мкм</t>
  </si>
  <si>
    <t>Лидокаина гидрохлорид  
раствор для инъекций 1% (100 мг/10 мл), в ампулах, в упаковке 10 шт.</t>
  </si>
  <si>
    <t>21.20.13.990.059.00.0778.000000000001</t>
  </si>
  <si>
    <t>Магния сульфат</t>
  </si>
  <si>
    <t>порошок для приготовления раствора</t>
  </si>
  <si>
    <t>Магния сульфат, порошок  для приготовления раствора, в пакетиках 25 г</t>
  </si>
  <si>
    <t>Марля медицинская, хлопчатобумажная, нестерильная, отбеленная</t>
  </si>
  <si>
    <t>32.99.11.900.009.00.0796.000000000000</t>
  </si>
  <si>
    <t>Маска</t>
  </si>
  <si>
    <t>из нетканого материала, с антимикробным фильтром</t>
  </si>
  <si>
    <t>Маска медицинская из нетканого материала, с антимикробным фильтром</t>
  </si>
  <si>
    <t>Камфорное масло 10%, 25 мл</t>
  </si>
  <si>
    <t>Масло полифитовое "кызыл-май", 50 мл</t>
  </si>
  <si>
    <t>10.41.53.000.000.00.0112.000000000001</t>
  </si>
  <si>
    <t>техническое, оливковое, рафинированное</t>
  </si>
  <si>
    <t>Масло оливковое</t>
  </si>
  <si>
    <t>Масло пихтовое, 50 мл</t>
  </si>
  <si>
    <t>22.29.29.900.011.00.0778.000000000001</t>
  </si>
  <si>
    <t>для автоматической пипетки</t>
  </si>
  <si>
    <t>Новокаин, раствор для инъекций 0,5%,в ампулах по 5 мл, в упаковке № 10 или № 5 х 2</t>
  </si>
  <si>
    <t>Озокерит природный</t>
  </si>
  <si>
    <t>32.50.21.800.016.00.0778.000000000000</t>
  </si>
  <si>
    <t>Добавка</t>
  </si>
  <si>
    <t>к питательным средам, для идентификации стафилококков</t>
  </si>
  <si>
    <t>Пантогематоген, препарат животного происхождения, капсулы</t>
  </si>
  <si>
    <t>21.20.13.990.412.00.0166.000000000000</t>
  </si>
  <si>
    <t>14.12.30.100.000.00.0715.000000000000</t>
  </si>
  <si>
    <t>медицинские одноразовые, из натурального латекса, стерильные</t>
  </si>
  <si>
    <t>Перчатки медицинские одноразовые, из натурального латекса, стерильные</t>
  </si>
  <si>
    <t>Покрытие для унитаза, бумажное, многослойное, по 100 штук в пачке</t>
  </si>
  <si>
    <t>21.20.13.990.442.00.0778.000000000000</t>
  </si>
  <si>
    <t>Неостигмин</t>
  </si>
  <si>
    <t>Прозерин, раствор для инъекций 0.5 мг/мл; ампула 1 мл с ножом ампульным, 10 штук в упаковке</t>
  </si>
  <si>
    <t>14.19.32.350.002.00.0778.000000000000</t>
  </si>
  <si>
    <t>из гипоаллергенного материала, одноразовая, хирургическая</t>
  </si>
  <si>
    <t>Простыня стерильная для пациентов, одноразовая, в рулонах длиной не менее 200 м</t>
  </si>
  <si>
    <t>32.50.13.630.001.00.0796.000000000000</t>
  </si>
  <si>
    <t>Система медицинская</t>
  </si>
  <si>
    <t>для переливания крови, кровезаменителей и растворов</t>
  </si>
  <si>
    <t>Система медицинская для переливания крови, кровезаменителей и растворов</t>
  </si>
  <si>
    <t>Белая скипидарная эмульсия для ванн, жидкость белого цвета с запахом смолистых веществ и скипидара, в банках емкостью 250 мл</t>
  </si>
  <si>
    <t>Желтый скипидарный раствор для ванн, маслянистая жидкость желтого цвета с запахом смолистых веществ и скипидара, в банках емкостью 250 мл</t>
  </si>
  <si>
    <t>20.14.23.900.003.00.0778.000000000000</t>
  </si>
  <si>
    <t>Сорбит порошок 5 г №20</t>
  </si>
  <si>
    <t>22.19.71.900.002.00.0796.000000000003</t>
  </si>
  <si>
    <t>резиновая, объем 50 мл</t>
  </si>
  <si>
    <t>Груша резиновая для спринцевания, объем 50 мл</t>
  </si>
  <si>
    <t>Груша резиновая для спринцевания, объем 25 мл</t>
  </si>
  <si>
    <t>Тальк успокаивающий</t>
  </si>
  <si>
    <t>26.60.12.900.015.00.0796.000000000003</t>
  </si>
  <si>
    <t>медицинский, электронный</t>
  </si>
  <si>
    <t>Термометр для воды</t>
  </si>
  <si>
    <t>26.51.51.100.001.00.0796.000000000234</t>
  </si>
  <si>
    <t>ТС-7-М1, диапазон измерения температуры -30- +30 °С</t>
  </si>
  <si>
    <t xml:space="preserve">Термометр, прибор состоит из стеклянной основы, помещенной в оправу из пластика, для холодильников, холодильных установок промышленного назначения, складских и производственных помещениях,
</t>
  </si>
  <si>
    <t>20.13.21.110.000.00.0778.000000000000</t>
  </si>
  <si>
    <t>Хлор</t>
  </si>
  <si>
    <t>таблетка</t>
  </si>
  <si>
    <t>Хлорные таблетки, обладающие бактерицидным действием, в упаковке 300 таблеток</t>
  </si>
  <si>
    <t xml:space="preserve">Трихопол №20, таблетки по  0,25 г </t>
  </si>
  <si>
    <t>Микомакс, капсулы, 150 мг</t>
  </si>
  <si>
    <t>Хилак форте, капли, флакон 100 мл</t>
  </si>
  <si>
    <t>Цефазолин, порошок для приготовления раствора для внутривенного и внутримышечного введения</t>
  </si>
  <si>
    <t>23.19.23.300.039.00.0796.000000000000</t>
  </si>
  <si>
    <t>Часы</t>
  </si>
  <si>
    <t>песочные, лабораторные, до 5 минут</t>
  </si>
  <si>
    <t>Часы песочные, лабораторные, до 5 минут</t>
  </si>
  <si>
    <t>Шприц медицинский, стерильный,одноразовый, объем 10,0 мл</t>
  </si>
  <si>
    <t>Шприц медицинский, стерильный,одноразовый, объем 2,0 мл</t>
  </si>
  <si>
    <t>Шприц медицинский, стерильный,одноразовый, объем 5,0 мл</t>
  </si>
  <si>
    <t>08.93.10.900.003.00.0778.000000000000</t>
  </si>
  <si>
    <t>Хлорид натрия</t>
  </si>
  <si>
    <t>в виде порошка</t>
  </si>
  <si>
    <t>Аэросоль, разработанный по специальной технологии высокодисперсный порошок на основе хлорида натрия, используемый для создания лечебной среды в галокамерах («соляных пещерах») при помощи специальных аппаратов – аэросольгенераторов, в упаковках по 10 г</t>
  </si>
  <si>
    <t>Трава Зверобоя, в пачках по 50 г</t>
  </si>
  <si>
    <t>Листья крапивы, фито-чай,  в пачках по 30 г</t>
  </si>
  <si>
    <t>Кукурузные столбики с рыльцами, в пачках по 30 г</t>
  </si>
  <si>
    <t>Трава мать-и-мачехи №20, фито-чай</t>
  </si>
  <si>
    <t>Листья подорожника засушенные, измельченные в упаковках не менее 30 г</t>
  </si>
  <si>
    <t>Цветки ромашки, фито-чай</t>
  </si>
  <si>
    <t>Грудной с корнем алтея, фито-чай</t>
  </si>
  <si>
    <t>Почечный №20, фито-чай</t>
  </si>
  <si>
    <t>Сбор успокоительный, фито-чай</t>
  </si>
  <si>
    <t>Сироп корень солодки</t>
  </si>
  <si>
    <t>Тысячелистник, фито-чай, 50 г</t>
  </si>
  <si>
    <t>Чабрец №20, фито-чай</t>
  </si>
  <si>
    <t>Череда, фито-чай, 50 г</t>
  </si>
  <si>
    <t>Шалфей, фито-чай, 50 г</t>
  </si>
  <si>
    <t>Журнал учета, для ОАМ, ОАК, б/х анализа</t>
  </si>
  <si>
    <t>Кювета одноразовая, для проведения исследований </t>
  </si>
  <si>
    <t>MULTICALIBRATOR LEVEL 1, набор для определения активности аланинаминотрансферазы в сыворотке или плазме крови</t>
  </si>
  <si>
    <t>MULTICALIBRATOR LEVEL 2, набор для определения активности аланинаминотрансферазы в сыворотке или плазме крови</t>
  </si>
  <si>
    <t>Набор Liquick Cor-BIL TOTAL для определения концентрации общего билирубина в сыворотке или плазме крови</t>
  </si>
  <si>
    <t>Набор Liquick Cor-BIL DIRECT для определения концентрации прямого билирубина в сыворотке или плазме крови</t>
  </si>
  <si>
    <t>Набор Liquick Cor-ALAT для определения активности аланинаминотрансферазы в сыворотке или плазме крови</t>
  </si>
  <si>
    <t>Набор Liquick Cor-ASAT для определения активности аcпартатаминотрансферазы в сыворотке или плазме крови</t>
  </si>
  <si>
    <t>Набор Liquick Cor-GLUCOSE для определения концентрации глюкозы в сыворотке или плазме крови</t>
  </si>
  <si>
    <t>Набор Liquick Cor-AMYLASE для определения активности альфа-амилазы в сыворотке или плазме крови</t>
  </si>
  <si>
    <t>Набор Liquick Cor-UREA для определения концентрации мочевины в сыворотке, плазме крови, суточной моче</t>
  </si>
  <si>
    <t>Наборы Liquick Cor-UA для определения концентрации мочевой кислоты в сыворотке, плазме крови</t>
  </si>
  <si>
    <t>Очиститель для биохимического анализатора</t>
  </si>
  <si>
    <t>Пробирка вакутайнер, вакуумная пробирка с фиолетовой крышкой, 2 мл</t>
  </si>
  <si>
    <t>Пробирка вакуумная с красной крышкой,без наполнителя, 5 мл</t>
  </si>
  <si>
    <t>21.20.13.990.094.00.0778.000000000000</t>
  </si>
  <si>
    <t>Вода изотоническая</t>
  </si>
  <si>
    <t>Изотонический разбавитель (дилюент)т для гематологического анализатора, буферный раствор с определенными значениями pH, проводимости и осмолярности,  поддерживает фиксированный объем клеток</t>
  </si>
  <si>
    <t>Реагент лизирующий для гематологического анализатора</t>
  </si>
  <si>
    <t>Контрольная сыворотка CORMAY SERUM HN (нормальный диапазон), для проведения контрольных измерений органических и неорганических компонентов, а также активности ферментов.</t>
  </si>
  <si>
    <t>Контрольная сыворотка CORMAY SERUM HР (патологический диапазон), для проведения контрольных измерений органических и неорганических компонентов, а также активности ферментов.</t>
  </si>
  <si>
    <t>21.20.23.400.012.00.0778.000000000000</t>
  </si>
  <si>
    <t>Тест-полоски</t>
  </si>
  <si>
    <t>для полуколичественного экспресс определения pH, белка и глюкозы в моче, диагностические</t>
  </si>
  <si>
    <t>Тест-полоски для полуколичественного экспресс определения pH, белка и глюкозы в моче, диагностические, 100 шт в упаковке</t>
  </si>
  <si>
    <t>Набор Liquick Cor-CHOL для определения концентрации полного холестерина, в сыворотке, плазме крови</t>
  </si>
  <si>
    <t>Чистящий раствор ВС 3000, 17 мл</t>
  </si>
  <si>
    <t>Энзиматический очиститель ВС-3000, 100мл</t>
  </si>
  <si>
    <t>Универсальное пятновыводитель для цветных и белых вещей, жидкость, в бутылках емкостью не менее 500 мл</t>
  </si>
  <si>
    <t>поставка с даты заключения договора по 31 декабря 2017 года; по поставка в течение 5 календарных дней по заявке Заказчика</t>
  </si>
  <si>
    <t>20.41.32.590.000.11.0796.000000000001</t>
  </si>
  <si>
    <t>для любых видов поверхностей, в виде жидкости</t>
  </si>
  <si>
    <t xml:space="preserve">Чистящий гель удаляет трудновыводимую грязь, жир и пятна на любых поверхностях, в бутылках  емкостью не менее 500 мл </t>
  </si>
  <si>
    <t>20.41.20.900.001.00.0796.000000000000</t>
  </si>
  <si>
    <t>Концентрированный кондиционер для белья, в бутылках вместимостью не менее 2000 мл</t>
  </si>
  <si>
    <t>Мыло туалетное, жидкое в бутылках вместимостью не менее 5000 мл</t>
  </si>
  <si>
    <t>Мыло хозяйственное, твердое, 1 группа 72%, весом не менее 100 г</t>
  </si>
  <si>
    <t xml:space="preserve">Порошок стиральный, автомат,содержащий в составе фосфонаты, поликарбоксилаты и отбеливающие средства на основе кислорода, в пачках весом не менее 15 кг </t>
  </si>
  <si>
    <t>Порошок стиральный для ручной стирки, содержащий в составе фосфонаты, поликарбоксилаты и отбеливающие средства на основе кислорода, в пачках весом не менее 450 г</t>
  </si>
  <si>
    <t>Отбеливатель сухой для белого белья, без хлора, в пачках весом не менее 500 г</t>
  </si>
  <si>
    <t>20.41.41.000.000.00.0868.000000000000</t>
  </si>
  <si>
    <t>Средство для дезинфекции дезодорации и санации</t>
  </si>
  <si>
    <t>для помещений, жидкость</t>
  </si>
  <si>
    <t>Белизна, в бутылках емкостью не менее 1000 мл</t>
  </si>
  <si>
    <t>Средство моющее для чистки труб, жидкость, в бутылках емкостью не менее 1000 мл</t>
  </si>
  <si>
    <t>Универсальный гель для чистки ванн и раковин, в бутылках вместимостью не менее 1000 мл</t>
  </si>
  <si>
    <t>32.91.11.900.004.00.0839.000000000000</t>
  </si>
  <si>
    <t>Комплект для уборки полов</t>
  </si>
  <si>
    <t>состоит из: щетка, совок</t>
  </si>
  <si>
    <t>Комплект для уборки полов:  щетка, совок, материал - пластмасс</t>
  </si>
  <si>
    <t>839</t>
  </si>
  <si>
    <t>Губка металическая, для хозяйственных нужд и мытья посуды</t>
  </si>
  <si>
    <t>32.91.11.900.001.00.0796.000000000000</t>
  </si>
  <si>
    <t>для мытья посуды</t>
  </si>
  <si>
    <t>Губка для мытья посуды</t>
  </si>
  <si>
    <t>Зубочистки деревянные, в упаковке не менее 100 штук</t>
  </si>
  <si>
    <t>Освежитель воздуха, в бутылках емкостью 300 мл</t>
  </si>
  <si>
    <t>Пакеты упаковочные одноразовые, с ручками типа «майка», грузоподъемность 1-3 кг, в рулоне не менее 100 шт</t>
  </si>
  <si>
    <t>22.22.11.300.000.00.0736.000000000003</t>
  </si>
  <si>
    <t>мусорный, полиэтиленовый, объем 25л, 30шт в рулоне</t>
  </si>
  <si>
    <t>Пакет мусорные для бака, объем 25 л, в рулоне не менее 30 штук</t>
  </si>
  <si>
    <t>22.22.11.300.000.00.0736.000000000001</t>
  </si>
  <si>
    <t>мусорный, полиэтиленовый, объем 20л, 50шт в рулоне</t>
  </si>
  <si>
    <t xml:space="preserve">Пакеты мусорные, полиэтиленовые, объем 20 л, в рулоне не менее 45 шт </t>
  </si>
  <si>
    <t>Пленка полиэтиленовая, пищевая 30 см*200 м, в рулонах</t>
  </si>
  <si>
    <t>Бумажное полотенце, белое, перфоррированное, тесненое, в рулоне</t>
  </si>
  <si>
    <t>Полироль для мебели, в бутылках емкостью не менее 300 мл</t>
  </si>
  <si>
    <t>Салфетки высококачественные сервировочные, высокой плотности, размером  33×33 см, в пачке не менее 20 шт</t>
  </si>
  <si>
    <t>Салфетки бумажные, в коробке не менее 80 штук</t>
  </si>
  <si>
    <t>Салфетки однослойные, белые, влагопрочные, размером 24*24 см, в упаковках не менее 100 шт</t>
  </si>
  <si>
    <t>13.92.29.990.000.01.0055.000000000000</t>
  </si>
  <si>
    <t>техническая, из бязи, бесшовная</t>
  </si>
  <si>
    <t>Ткань бязь</t>
  </si>
  <si>
    <t>17.22.11.200.000.00.0778.000000000000</t>
  </si>
  <si>
    <t>туалетная, многослойная</t>
  </si>
  <si>
    <t>Мягкая  туалетная бумага, многослойная с перфорацией и тиснением, имеет приятный запах, в упаковке не менее 4 рулонов размером 10*14,3</t>
  </si>
  <si>
    <t>Фольга пищевая в рулоне не менее 10 м</t>
  </si>
  <si>
    <t>15.12.12.900.000.10.0796.000000000002</t>
  </si>
  <si>
    <t>Сумка</t>
  </si>
  <si>
    <t>хозяйственная, из текстильных материалов</t>
  </si>
  <si>
    <t>Сумка хозяйственная, из текстильных материалов</t>
  </si>
  <si>
    <t>Рожок пластмассовый, для обуви</t>
  </si>
  <si>
    <t>Гель для душа, желеобразный, ароматизированный, в бутылках емкостью не менее 250 мл</t>
  </si>
  <si>
    <t>20.42.19.300.000.00.0778.000000000000</t>
  </si>
  <si>
    <t>после бритья, ГОСТ 31692-2012</t>
  </si>
  <si>
    <t>Лосьон после бритья, во флаконах емкостью не менее 100 мл</t>
  </si>
  <si>
    <t>Пена для бритья, во флаконе емкостью не менее 200 мл</t>
  </si>
  <si>
    <t>25.71.12.420.000.00.0796.000000000002</t>
  </si>
  <si>
    <t>Бритва</t>
  </si>
  <si>
    <t>обыкновенная</t>
  </si>
  <si>
    <t xml:space="preserve">Бритвенный станок, головка оснащена тонким тройным лезвием, мягко сбривающим волоски у самого корня, и увлажняющей полосой, пропитывающей кожу во время бритья </t>
  </si>
  <si>
    <t>20.42.16.300.000.00.0796.000000000000</t>
  </si>
  <si>
    <t>для волос, в пластиковой упаковке, СТ РК ГОСТ Р 52345-2007</t>
  </si>
  <si>
    <t>Шампунь для нормальных волос, в бутылках емкостью не менее 250 мл</t>
  </si>
  <si>
    <t>Шампунь для волос, в одноразовой упаковке 25 мг</t>
  </si>
  <si>
    <t>06.20.10.200.000.00.0113.000000000000</t>
  </si>
  <si>
    <t>Газ природный, газообразный для нужд санатория "Алтын Булак"</t>
  </si>
  <si>
    <t>поставка с 01 января 2017 года  по 31 декабря 2017 года</t>
  </si>
  <si>
    <t>113</t>
  </si>
  <si>
    <t>Метр кубический</t>
  </si>
  <si>
    <t>Газ природный, газообразный для нужд гольф-клуба "Сарыагаш"</t>
  </si>
  <si>
    <t>35.11.10.900.000.00.0245.000000000002</t>
  </si>
  <si>
    <t>Электроэнергия</t>
  </si>
  <si>
    <t>для собственного потребления</t>
  </si>
  <si>
    <t xml:space="preserve">Электроэнергия для нужд Сарыагашского филиала </t>
  </si>
  <si>
    <t>ЮКО, Сарыагашский р-н, пос. Коктерек и пос. Дархан, Сарыагашский филиал</t>
  </si>
  <si>
    <t>245</t>
  </si>
  <si>
    <t>Киловатт-час</t>
  </si>
  <si>
    <t>Семена для игровых полей, состав: 
30% - райграс CSI;
25% - мятлик Everest;
25% - мятлик Award;
20% - мятлик Impact.</t>
  </si>
  <si>
    <t>поставка в течение 110 календарных дней с даты заключения договора</t>
  </si>
  <si>
    <t>Приобретение бензина марки АИ-92 по карточной системе для нужд центрального аппарата Заказчика</t>
  </si>
  <si>
    <t>поставка в с момента заключения договора по 28 февраля 2017 года</t>
  </si>
  <si>
    <t>22.29.25.500.004.01.0796.000000000005</t>
  </si>
  <si>
    <t>пластиковая, шариковая</t>
  </si>
  <si>
    <t>Ручка пластиковая, шариковая</t>
  </si>
  <si>
    <t>поставка в течение 10 календарных дней с даты заключения договора</t>
  </si>
  <si>
    <t>17.23.12.700.012.00.5111.000000000007</t>
  </si>
  <si>
    <t>Бумага для заметок с самоклеющимся краем, формат блока 76*76 мм, в блоке не менее 300 л</t>
  </si>
  <si>
    <t>Бумага для офисного оборудования, формат А4, плотность 80 г/м2, белизна 95%</t>
  </si>
  <si>
    <t>Ежедневник формат А5, датированный, материал бумвенил, цвет черный,синий</t>
  </si>
  <si>
    <t>17.23.12.700.010.00.0796.000000000001</t>
  </si>
  <si>
    <t>Календарь</t>
  </si>
  <si>
    <t>настенный</t>
  </si>
  <si>
    <t>Календарь настенный, бумага плотная глянцевая, размер 30*50 см</t>
  </si>
  <si>
    <t>17.23.12.700.010.00.0796.000000000000</t>
  </si>
  <si>
    <t>настольный</t>
  </si>
  <si>
    <t>Календарь настольный, размер 20*15 см, с перекидными листами</t>
  </si>
  <si>
    <t>Карандаш простой, с ластиком, твердость НВ</t>
  </si>
  <si>
    <t>20.52.10.900.005.00.0796.000000000025</t>
  </si>
  <si>
    <t>канцелярский, карандаш</t>
  </si>
  <si>
    <t>Клей канцелярский, карандаш, 35 г</t>
  </si>
  <si>
    <t>22.19.73.210.000.00.0796.000000000000</t>
  </si>
  <si>
    <t>Ластик</t>
  </si>
  <si>
    <t>мягкий</t>
  </si>
  <si>
    <t>Ластик мягкий</t>
  </si>
  <si>
    <t>26.51.32.500.003.01.0796.000000000012</t>
  </si>
  <si>
    <t>измерительная, пластмассовая, длина 30 см</t>
  </si>
  <si>
    <t>Линейка измерительная, пластмассовая, длина 30 см</t>
  </si>
  <si>
    <t>Ножницы канцелярские, из нержавеющей стали, эргономические ручки, размер 16,5 см</t>
  </si>
  <si>
    <t>22.29.25.700.000.00.0796.000000000031</t>
  </si>
  <si>
    <t>с кнопкой, пластиковая, формат А4, 50 мм</t>
  </si>
  <si>
    <t>Папка с кнопкой, пластиковая, формат А4, 50 мм</t>
  </si>
  <si>
    <t>22.29.25.700.000.00.0796.000000000047</t>
  </si>
  <si>
    <t>регистратор, пластиковая, формат А4, 52 мм</t>
  </si>
  <si>
    <t>Папка регистратор, пластиковая, формат А4, 52 мм, на корешке пластиковое окно</t>
  </si>
  <si>
    <t>Скоба для канцелярских целей, оцинкованная, 24/6, в пачке не менее 100 шт</t>
  </si>
  <si>
    <t>Скоросшиватель картонный, размер 320x230x40 мм, формат А4, плотность 270 г/м2</t>
  </si>
  <si>
    <t>32.99.59.900.084.00.0796.000000000012</t>
  </si>
  <si>
    <t>полипропиленовый, ширина 12 мм, канцелярский</t>
  </si>
  <si>
    <t>Скотч полипропиленовый, ширина 12 мм, канцелярский</t>
  </si>
  <si>
    <t>Степлер канцелярский, механический, цельномеханический механизм подачи скоб, размер скоб 24/6</t>
  </si>
  <si>
    <t>Клей на основе этилцианакрилата (суперклей)</t>
  </si>
  <si>
    <t>17.23.13.310.000.00.0796.000000000006</t>
  </si>
  <si>
    <t>Тетрадь общая, 120 листов, формат А5, обложка ПВХ</t>
  </si>
  <si>
    <t xml:space="preserve">Файл-вкладыш из полипропиленовой пленки, плотность 60 микрон </t>
  </si>
  <si>
    <t>Фломастер цветной, в наборе 4 цвета</t>
  </si>
  <si>
    <t>704</t>
  </si>
  <si>
    <t>Штрих-корректор с кисточкой, 20 мл</t>
  </si>
  <si>
    <t>32.99.53.000.001.00.0796.000000000000</t>
  </si>
  <si>
    <t>Макет</t>
  </si>
  <si>
    <t>рекламная конструкция</t>
  </si>
  <si>
    <t xml:space="preserve">Рекламная конструкция Х-паучок с банером размером 1,8*0,8 м </t>
  </si>
  <si>
    <t xml:space="preserve">Гель для душа в бутылочке (30 мл), с логотипом </t>
  </si>
  <si>
    <t>поставка в течение 50 рабочих  дней с даты заключения договора</t>
  </si>
  <si>
    <t>Зубная щетка и зубная паста (3 г) в целлофановой упаковке, в картонной коробке с логотипом</t>
  </si>
  <si>
    <t>20.42.17.300.000.00.0778.000000000000</t>
  </si>
  <si>
    <t>для волос</t>
  </si>
  <si>
    <t xml:space="preserve">Лосьон-кондиционер в бутылочке (30 мл), с логотипом </t>
  </si>
  <si>
    <t>Мыло туалетное круглое (15 г), в целофанновой  упаковке,  с логотипом</t>
  </si>
  <si>
    <t>32.99.59.900.105.00.0704.000000000000</t>
  </si>
  <si>
    <t>Набор для ванной комнаты</t>
  </si>
  <si>
    <t>аксессуары для душевой, ванной, туалетной комнаты, в наборе мыльница, ерш, бумагодержатель и аналогичные принадлежности</t>
  </si>
  <si>
    <t>Набор косметический, в составе - ватные диски в количестве 2  штук, ватные палочки в количестве 4 штук</t>
  </si>
  <si>
    <t>Тапочки текстильные  с логотипом, мужские, 100% хлопок, подошва - 4 мм, цвет - белые, закрытый нос</t>
  </si>
  <si>
    <t>Тапочки махровые с логотипом, женские, 100% хлопок, подошва - 4 мм, цвет - белые, закрытый нос</t>
  </si>
  <si>
    <t xml:space="preserve">Шампунь в бутылочке (30 мл), с логотипом </t>
  </si>
  <si>
    <t>20.42.18.500.001.00.0778.000000000000</t>
  </si>
  <si>
    <t>Паста</t>
  </si>
  <si>
    <t>для чистки зубов</t>
  </si>
  <si>
    <t>Паста для чистки зубов, в тюбиках по 3 г</t>
  </si>
  <si>
    <t>27.12.22.900.001.00.0796.000000000000</t>
  </si>
  <si>
    <t>Выключатель</t>
  </si>
  <si>
    <t>автоматический, тип А, однополюсный, с тепловым размыкателем</t>
  </si>
  <si>
    <t>1 фаз 16А</t>
  </si>
  <si>
    <t>поставка в течение 10 рабочих  дней с даты заключения договора</t>
  </si>
  <si>
    <t>1 фаз 20 А</t>
  </si>
  <si>
    <t>1 фаз 25 А</t>
  </si>
  <si>
    <t>27.12.22.900.001.00.0796.000000000036</t>
  </si>
  <si>
    <t>автоматический, тип А, трехполюсный, с тепловым размыкателем</t>
  </si>
  <si>
    <t>3 фаз 25 А</t>
  </si>
  <si>
    <t>3 фаз 250 А</t>
  </si>
  <si>
    <t>3 фаз 32 А</t>
  </si>
  <si>
    <t>3 фаз 40 А</t>
  </si>
  <si>
    <t>3 фаз 63 А</t>
  </si>
  <si>
    <t>3-х фазный 16 А</t>
  </si>
  <si>
    <t>20.59.42.990.000.00.0796.000000000000</t>
  </si>
  <si>
    <t>Препарат антикоррозийный</t>
  </si>
  <si>
    <t>на основе алифатических углеводородов, нефтяной основы и углекислого газа, спрей</t>
  </si>
  <si>
    <t>антиржавчина "WD-40" в балончике</t>
  </si>
  <si>
    <t>24.20.40.300.001.01.0796.000000000000</t>
  </si>
  <si>
    <t>Муфта</t>
  </si>
  <si>
    <t>прямая, стальная, с контргайкой, условный проход 20 мм</t>
  </si>
  <si>
    <t>для труб, стальная , соединительная, условный проход 20 мм</t>
  </si>
  <si>
    <t>24.20.40.300.001.01.0796.000000000014</t>
  </si>
  <si>
    <t>для труб, стальная , соединительная, условный проход 50 мм</t>
  </si>
  <si>
    <t>23.91.11.800.001.00.0055.000000000000</t>
  </si>
  <si>
    <t>Шкурка шлифовальная</t>
  </si>
  <si>
    <t>бумажная, водостойкая</t>
  </si>
  <si>
    <t>наждачная бумага №1,2,3</t>
  </si>
  <si>
    <t>25.99.12.400.003.00.0796.000000000003</t>
  </si>
  <si>
    <t>Ведро</t>
  </si>
  <si>
    <t>оцинкованное, эмалированное, объем от 9-10 л, ГОСТ 20558-82</t>
  </si>
  <si>
    <t>ведро оцинкованное, объем 8 л.</t>
  </si>
  <si>
    <t>22.29.23.700.001.00.0796.000000000025</t>
  </si>
  <si>
    <t>пластиковое, круглое, объем 10 л</t>
  </si>
  <si>
    <t>дворовые</t>
  </si>
  <si>
    <t>28.25.20.900.000.00.0796.000000000001</t>
  </si>
  <si>
    <t>вытяжной</t>
  </si>
  <si>
    <t>эл. 220 W потолочный</t>
  </si>
  <si>
    <t>27.33.13.520.000.00.0704.000000000001</t>
  </si>
  <si>
    <t>Вилка-розетка</t>
  </si>
  <si>
    <t>евро</t>
  </si>
  <si>
    <t>27.33.11.100.002.00.0796.000000000004</t>
  </si>
  <si>
    <t>двухклавишный, внутренней установки</t>
  </si>
  <si>
    <t>внутр.2ой</t>
  </si>
  <si>
    <t>водоэмульсионная краска, для внутренних работ 25 кг.</t>
  </si>
  <si>
    <t>водоэмульсионная краска фасадная 25 кг.</t>
  </si>
  <si>
    <t>27.33.11.100.002.00.0796.000000000005</t>
  </si>
  <si>
    <t>одноклавишный, внутренней установки</t>
  </si>
  <si>
    <t>внутренний одинарный</t>
  </si>
  <si>
    <t>25.93.14.900.000.00.0166.000000000045</t>
  </si>
  <si>
    <t>Гвоздь</t>
  </si>
  <si>
    <t>строительный, с плоской головкой, диаметр 1,2 мм, длина 20 мм, ГОСТ 4028-63</t>
  </si>
  <si>
    <t xml:space="preserve">гвоздь металлическая диаметр 1,2 мм, длина 20мм </t>
  </si>
  <si>
    <t>25.93.14.900.000.00.0166.000000000055</t>
  </si>
  <si>
    <t>строительный, с плоской головкой, диаметр 1,8 мм, длина 50 мм, ГОСТ 4028-63</t>
  </si>
  <si>
    <t xml:space="preserve">гвоздь металлическая диаметр 1,8 мм, длина 50мм </t>
  </si>
  <si>
    <t>25.93.14.900.000.00.0166.000000000064</t>
  </si>
  <si>
    <t>строительный, с плоской головкой, диаметр 4,0 мм, длина 120 мм, ГОСТ 4028-63</t>
  </si>
  <si>
    <t xml:space="preserve">гвоздь металлическая диаметр 4,0 мм, длина 120мм </t>
  </si>
  <si>
    <t>25.93.14.900.000.00.0166.000000000066</t>
  </si>
  <si>
    <t>строительный, с плоской головкой, диаметр 5,0 мм, длина 150 мм, ГОСТ 4028-63</t>
  </si>
  <si>
    <t xml:space="preserve">гвоздь металлическая диаметр 5,0 мм, длина 150мм </t>
  </si>
  <si>
    <t>25.93.14.900.000.00.0166.000000000063</t>
  </si>
  <si>
    <t>строительный, с плоской головкой, диаметр 4,0 мм, длина 100 мм, ГОСТ 4028-63</t>
  </si>
  <si>
    <t xml:space="preserve">гвоздь металлическая диаметр 4,0 мм, длина 100мм </t>
  </si>
  <si>
    <t>25.93.14.900.000.00.0166.000000000061</t>
  </si>
  <si>
    <t>строительный, с плоской головкой, диаметр 3,0 мм, длина 80 мм, ГОСТ 4028-63</t>
  </si>
  <si>
    <t xml:space="preserve">гвоздь металлическая диаметр 3,0 мм, длина 80мм </t>
  </si>
  <si>
    <t>22.21.21.500.001.02.0796.000000000013</t>
  </si>
  <si>
    <t>Труба</t>
  </si>
  <si>
    <t>гофрированная, сливная, для унитаза, размер 90-130</t>
  </si>
  <si>
    <t>гофра для унитаза, полиэтиленовая</t>
  </si>
  <si>
    <t>28.30.52.350.000.00.0796.000000000000</t>
  </si>
  <si>
    <t>грабли для уборки листьев, пластмассовые</t>
  </si>
  <si>
    <t>25.72.14.690.006.00.0796.000000000000</t>
  </si>
  <si>
    <t>Доводчик дверной</t>
  </si>
  <si>
    <t>до 90 кг</t>
  </si>
  <si>
    <t>доводчик для дверей</t>
  </si>
  <si>
    <t>душевой рассеиватель, 15</t>
  </si>
  <si>
    <t xml:space="preserve">душевой шланг, гибкий 15х15 </t>
  </si>
  <si>
    <t>25.72.11.500.000.00.0796.000000000001</t>
  </si>
  <si>
    <t>Замок</t>
  </si>
  <si>
    <t>для двери погрузчика, внутренний</t>
  </si>
  <si>
    <t>замок внутренний, пр-во Россия</t>
  </si>
  <si>
    <t>25.72.12.990.000.00.0796.000000000002</t>
  </si>
  <si>
    <t>врезной</t>
  </si>
  <si>
    <t>замок врезной, пр-во Россия</t>
  </si>
  <si>
    <t>25.72.11.700.000.00.0796.000000000000</t>
  </si>
  <si>
    <t>для мебели, цилиндровые</t>
  </si>
  <si>
    <t>замок мебельный, внутренний</t>
  </si>
  <si>
    <t>25.72.11.300.000.00.0796.000000000000</t>
  </si>
  <si>
    <t>навесной</t>
  </si>
  <si>
    <t xml:space="preserve">замок навесной, металлический </t>
  </si>
  <si>
    <t>19.20.31.300.000.00.5108.000000000000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</si>
  <si>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</si>
  <si>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</si>
  <si>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 xml:space="preserve">заправка пропана </t>
  </si>
  <si>
    <t>Один баллон</t>
  </si>
  <si>
    <t>13.99.19.900.007.00.0796.000000000000</t>
  </si>
  <si>
    <t>ПХВ</t>
  </si>
  <si>
    <t>28.14.13.900.014.00.0796.000000000042</t>
  </si>
  <si>
    <t>стальной, межфланцевый, давление номинальное 16 Мпа, проход условный 50 мм  , ГОСТ 11823-91</t>
  </si>
  <si>
    <t>клапан обратный, из нержавеющей стали 50мм</t>
  </si>
  <si>
    <t>28.14.13.900.014.00.0796.000000000243</t>
  </si>
  <si>
    <t>латунный, муфтовый для воды и пара, давление условное 1,6 Мпа, проход условный 50 мм</t>
  </si>
  <si>
    <t>50мм латунный</t>
  </si>
  <si>
    <t>28.14.13.900.014.00.0796.000000000242</t>
  </si>
  <si>
    <t>латунный, муфтовый для воды и пара, давление условное 1,6 Мпа, проход условный 40 мм</t>
  </si>
  <si>
    <t>клапан обратный, латунный, д-40</t>
  </si>
  <si>
    <t>28.14.13.900.014.00.0796.000000000247</t>
  </si>
  <si>
    <t>латунный, муфтовый, давление условное 3,2 Мпа, проход условный 25 мм</t>
  </si>
  <si>
    <t>клапан обратный, латунный, д-25</t>
  </si>
  <si>
    <t>28.14.13.900.014.00.0796.000000000018</t>
  </si>
  <si>
    <t>стальной, тип присоединения - фланцевое, давление условное 32 Мпа, ГОСТ 27477-87</t>
  </si>
  <si>
    <t xml:space="preserve">клапан обратный, д-32 </t>
  </si>
  <si>
    <t>20.52.10.900.005.00.0796.000000000004</t>
  </si>
  <si>
    <t>эпоксидный, универсальный</t>
  </si>
  <si>
    <t>клей, 2-х компонентный, эпоксидный, в тубах</t>
  </si>
  <si>
    <t>20.52.10.900.003.00.0796.000000000000</t>
  </si>
  <si>
    <t>Клей - герметик</t>
  </si>
  <si>
    <t>жидкий, анаэробный, для надежной фиксации металлов</t>
  </si>
  <si>
    <t>клей герметик-прокладка термостойкий, в тубах</t>
  </si>
  <si>
    <t>25.73.30.300.000.02.0796.000000000001</t>
  </si>
  <si>
    <t>Ключ</t>
  </si>
  <si>
    <t>газовый, №4</t>
  </si>
  <si>
    <t xml:space="preserve">ключ газовый </t>
  </si>
  <si>
    <t>20.30.12.700.003.00.0872.000000000000</t>
  </si>
  <si>
    <t>Колер</t>
  </si>
  <si>
    <t>верблюжонок 200 мл</t>
  </si>
  <si>
    <t>30.99.10.000.004.00.0796.000000000000</t>
  </si>
  <si>
    <t>Колесо</t>
  </si>
  <si>
    <t>для медицинцских каталок</t>
  </si>
  <si>
    <t>Колесные опоры аппаратные поворотные, термо-пластичная серая резина, полипропиленовый обод, крепление с болтом, шарикоподшипник</t>
  </si>
  <si>
    <t>25.73.10.700.001.00.0796.000000000000</t>
  </si>
  <si>
    <t>Коса</t>
  </si>
  <si>
    <t>сельскохозяйственная, изогнутое лезвие, стальное, деревянный черенок</t>
  </si>
  <si>
    <t>коса №5, стальная</t>
  </si>
  <si>
    <t>шаровый, из поливинилхлорида, с муфтовыми окончаниями, диаметр 50 мм</t>
  </si>
  <si>
    <t>кран шаровой d-40, латунный</t>
  </si>
  <si>
    <t>20.30.12.200.000.01.0796.000000000000</t>
  </si>
  <si>
    <t>аэрозольная, в балончике, емкость 400 мл</t>
  </si>
  <si>
    <t>краска в баллончике, разные</t>
  </si>
  <si>
    <t>краска бежевая 2,8 кг</t>
  </si>
  <si>
    <t>краска белая, эмаль 2,8кг</t>
  </si>
  <si>
    <t>краска белая, бергер 2,8кг</t>
  </si>
  <si>
    <t>краска зеленая, эмаль 2,8кг</t>
  </si>
  <si>
    <t>27.40.12.900.001.00.0796.000000000004</t>
  </si>
  <si>
    <t>тип цоколя G4, мощность 9 Вт, галогенная</t>
  </si>
  <si>
    <t>эконом Е27 9W</t>
  </si>
  <si>
    <t>27.40.12.900.001.00.0796.000000000006</t>
  </si>
  <si>
    <t>тип цоколя G4, мощность 11 Вт, галогенная</t>
  </si>
  <si>
    <t>эконом Е27 11W</t>
  </si>
  <si>
    <t>27.40.14.900.000.00.0796.000000000150</t>
  </si>
  <si>
    <t>Q 12 x 118 mm 150 W</t>
  </si>
  <si>
    <t>27.40.15.990.002.00.0796.000000000000</t>
  </si>
  <si>
    <t>Лампа флуоресцентная</t>
  </si>
  <si>
    <t>мощность 26 Вт</t>
  </si>
  <si>
    <t>26 W 840</t>
  </si>
  <si>
    <t>27.40.15.990.001.00.0796.000000000076</t>
  </si>
  <si>
    <t>тип цоколя 2G10, мощность 18 Вт</t>
  </si>
  <si>
    <t>LF 18 W</t>
  </si>
  <si>
    <t>27.40.12.900.001.00.0796.000000000000</t>
  </si>
  <si>
    <t>тип цоколя G4, мощность 5 Вт, галогенная</t>
  </si>
  <si>
    <t>накальная</t>
  </si>
  <si>
    <t>27.40.33.000.000.00.0796.000000000000</t>
  </si>
  <si>
    <t>КГ-150, мощность 150 Вт</t>
  </si>
  <si>
    <t>27.40.15.990.001.00.0796.000000000120</t>
  </si>
  <si>
    <t>тип цоколя 2G7, мощность 36 Вт</t>
  </si>
  <si>
    <t>люминисцентная</t>
  </si>
  <si>
    <t>24.44.22.210.000.02.0166.000000000002</t>
  </si>
  <si>
    <t>Пруток</t>
  </si>
  <si>
    <t>латунный, диаметр 60 мм, марка Л63, прессованный, круглый, ГОСТ 2060-2006</t>
  </si>
  <si>
    <t>20.60.24.000.001.00.0796.000000000000</t>
  </si>
  <si>
    <t>Леска</t>
  </si>
  <si>
    <t>из искусственных волокон</t>
  </si>
  <si>
    <t xml:space="preserve">леска для триммера, Д-4мм, 400 метр </t>
  </si>
  <si>
    <t>25.73.30.100.022.00.0704.000000000001</t>
  </si>
  <si>
    <t>Набор надфилей</t>
  </si>
  <si>
    <t>в наборе до 10 предметов, ГОСТ 1513-77</t>
  </si>
  <si>
    <t>25.94.13.900.010.00.0704.000000000000</t>
  </si>
  <si>
    <t>Набор отверток</t>
  </si>
  <si>
    <t>крестовая, плоская (стандартные размеры), 7 предметов</t>
  </si>
  <si>
    <t>32.50.42.900.000.00.0796.000000000003</t>
  </si>
  <si>
    <t>Очки</t>
  </si>
  <si>
    <t>защитные, из пластмассы</t>
  </si>
  <si>
    <t>очки защитные, прозрачные</t>
  </si>
  <si>
    <t>23.99.11.990.000.00.0055.000000000015</t>
  </si>
  <si>
    <t>Паронит</t>
  </si>
  <si>
    <t>марка ПОН-Б, общего назначения, толщина 1,0 мм, ГОСТ 481-80</t>
  </si>
  <si>
    <t>28.29.70.300.007.00.0796.000000000000</t>
  </si>
  <si>
    <t>Паяльник</t>
  </si>
  <si>
    <t>электрический, для низкотемпературной пайки</t>
  </si>
  <si>
    <t>100 Вт</t>
  </si>
  <si>
    <t>20.59.59.730.000.00.5108.000000000002</t>
  </si>
  <si>
    <t>Монтажная пена</t>
  </si>
  <si>
    <t>всесезонная, бытовая (с трубкой-адаптером), в аэрозольной упаковке, однокомпонентная</t>
  </si>
  <si>
    <t>14.12.30.100.000.00.0715.000000000017</t>
  </si>
  <si>
    <t>для защиты рук технические, из латекса, бесшовные, диэлектрические</t>
  </si>
  <si>
    <t>диэлектрические</t>
  </si>
  <si>
    <t>14.12.30.100.000.00.0715.000000000011</t>
  </si>
  <si>
    <t>для защиты рук технические, спилковые с хлопчатобумажной тканью, усиленные</t>
  </si>
  <si>
    <t>х/б</t>
  </si>
  <si>
    <t>715</t>
  </si>
  <si>
    <t>25.99.11.313.000.00.0796.000000000000</t>
  </si>
  <si>
    <t>Поддон душевой</t>
  </si>
  <si>
    <t>чугунный, размер 800*800 мм, глубина 150 мм, ГОСТ 18297-96</t>
  </si>
  <si>
    <t>13.96.16.900.004.00.0796.000000000000</t>
  </si>
  <si>
    <t>Полог</t>
  </si>
  <si>
    <t>брезентовый</t>
  </si>
  <si>
    <t>Полог  размер 2х4, китайский, полиэтиленовый</t>
  </si>
  <si>
    <t>25.73.20.100.002.00.0796.000000000000</t>
  </si>
  <si>
    <t>Полотно</t>
  </si>
  <si>
    <t>для ножовки по металлу, металлическое, ГОСТ 6645-86</t>
  </si>
  <si>
    <t>27.32.13.700.000.00.0006.000000000039</t>
  </si>
  <si>
    <t>Кабель</t>
  </si>
  <si>
    <t>марка NYY, 3*2,5 мм2</t>
  </si>
  <si>
    <t>ПВС 3 * 2,5 мм</t>
  </si>
  <si>
    <t>3 x 1,5 mm</t>
  </si>
  <si>
    <t>24.34.12.900.000.01.0166.000000000000</t>
  </si>
  <si>
    <t>Проволока</t>
  </si>
  <si>
    <t>из низкоуглеродистой стали, номинальный диаметр 1 мм, ГОСТ 3282-74</t>
  </si>
  <si>
    <t>проволка вязальная, стальная д 1мм</t>
  </si>
  <si>
    <t>24.44.22.210.000.02.0166.000000000038</t>
  </si>
  <si>
    <t>латунный, диаметр 32 мм, марка ЛС59-1, тянутый, шестигранный, ГОСТ 2060-2006</t>
  </si>
  <si>
    <t>растворитель для краски №646</t>
  </si>
  <si>
    <t>26.51.33.900.005.01.0796.000000000004</t>
  </si>
  <si>
    <t>из нержавеющей стали, шкала номинальной длины 10 м, ГОСТ 7502-98</t>
  </si>
  <si>
    <t>рулетка 10 м, строительная</t>
  </si>
  <si>
    <t>22.23.14.700.014.01.0796.000000000001</t>
  </si>
  <si>
    <t>пластиковая, для пластиковых дверей, двухсторонняя</t>
  </si>
  <si>
    <t>пластиковая, для пластиковых дверей, двухсторонняя, белого цвета</t>
  </si>
  <si>
    <t>25.99.29.490.087.00.0796.000000000000</t>
  </si>
  <si>
    <t>металлическая, дверная</t>
  </si>
  <si>
    <t>ручка мебельная, для шкафов</t>
  </si>
  <si>
    <t>13.99.13.900.003.00.0796.000000000000</t>
  </si>
  <si>
    <t>ФгАП, ГОСТ 6308-71</t>
  </si>
  <si>
    <t>сальник метало-керамический для насоса, размер 32</t>
  </si>
  <si>
    <t>25.73.40.390.000.01.0796.000000000068</t>
  </si>
  <si>
    <t>Сверло</t>
  </si>
  <si>
    <t>спиральное, с цилиндрическим хвостовиком, диаметр 6,0 мм</t>
  </si>
  <si>
    <t>сверло по металлу 6мм</t>
  </si>
  <si>
    <t>25.73.40.390.000.01.0796.000000000088</t>
  </si>
  <si>
    <t>спиральное, с цилиндрическим хвостовиком, диаметр 8,0 мм</t>
  </si>
  <si>
    <t>сверло по металлу 8мм</t>
  </si>
  <si>
    <t>25.73.40.390.000.01.0796.000000000108</t>
  </si>
  <si>
    <t>спиральное, с цилиндрическим хвостовиком, диаметр 10,0 мм</t>
  </si>
  <si>
    <t>сверло по металлу 10 мм</t>
  </si>
  <si>
    <t>25.72.13.900.002.00.0796.000000000000</t>
  </si>
  <si>
    <t>Сердцевина</t>
  </si>
  <si>
    <t>для врезного замка</t>
  </si>
  <si>
    <t>сердцевина для замка, внутренний 90мм</t>
  </si>
  <si>
    <t>20.52.10.900.011.00.0796.000000000002</t>
  </si>
  <si>
    <t>Герметик силиконовый</t>
  </si>
  <si>
    <t>марка У-30М, ГОСТ 13489-79</t>
  </si>
  <si>
    <t>силикон белый водостойкий</t>
  </si>
  <si>
    <t>22.21.21.900.001.00.0796.000000000011</t>
  </si>
  <si>
    <t>для раковины, пластиковый, размер 70*40-50 мм, гофрированный</t>
  </si>
  <si>
    <t>сифон для раковины</t>
  </si>
  <si>
    <t>22.23.12.900.001.00.0796.000000000010</t>
  </si>
  <si>
    <t>для отведения сточных вод с душевых поддонов, пластиковый, ГОСТ 23289-94</t>
  </si>
  <si>
    <t>смеситель для душа, со шлангом</t>
  </si>
  <si>
    <t>смеситель для кухни, нижней подводки</t>
  </si>
  <si>
    <t>смеситель для раковины, нижней подводки</t>
  </si>
  <si>
    <t>для ванны , нижней подводки</t>
  </si>
  <si>
    <t>22.29.23.700.013.00.0796.000000000003</t>
  </si>
  <si>
    <t>Таз</t>
  </si>
  <si>
    <t>пластиковый, круглый, вместимость 15 л</t>
  </si>
  <si>
    <t>22.29.23.700.013.00.0796.000000000004</t>
  </si>
  <si>
    <t>пластиковый, круглый, вместимость 30 л</t>
  </si>
  <si>
    <t>таз пластмассовый с ручками</t>
  </si>
  <si>
    <t>27.12.40.900.049.00.0796.000000000009</t>
  </si>
  <si>
    <t>Водонагреватель</t>
  </si>
  <si>
    <t>3 кВт электрический</t>
  </si>
  <si>
    <t>220 W пр-во Италия</t>
  </si>
  <si>
    <t>25.73.10.400.000.00.0796.000000000004</t>
  </si>
  <si>
    <t>плотницкий</t>
  </si>
  <si>
    <t>топор плотницкий с ручкой</t>
  </si>
  <si>
    <t>27.33.13.530.000.00.0796.000000000000</t>
  </si>
  <si>
    <t>Тройник</t>
  </si>
  <si>
    <t>электрический, бытовой, на три гнезда</t>
  </si>
  <si>
    <t>местный</t>
  </si>
  <si>
    <t>27.33.13.900.006.00.0796.000000000011</t>
  </si>
  <si>
    <t>3-4 гнезда эл.</t>
  </si>
  <si>
    <t>28.29.12.900.001.04.0796.000000000005</t>
  </si>
  <si>
    <t>фильтр водяной 50, латунный</t>
  </si>
  <si>
    <t>Фум лента д15мм.</t>
  </si>
  <si>
    <t>27.51.24.300.000.00.0796.000000000001</t>
  </si>
  <si>
    <t>Электрочайник</t>
  </si>
  <si>
    <t>скрытый, объем 1-1,49 л</t>
  </si>
  <si>
    <t>чайник электрический Тефаль 1,5л</t>
  </si>
  <si>
    <t>16.29.11.100.005.00.0796.000000000000</t>
  </si>
  <si>
    <t>Черенок</t>
  </si>
  <si>
    <t>для лопаты, деревянный</t>
  </si>
  <si>
    <t>черенок для лопаты, деревянные, длина 1,2</t>
  </si>
  <si>
    <t>22.19.30.500.002.13.0006.000000000007</t>
  </si>
  <si>
    <t>поливочный, резиновый, усиленный, диаметр 20 мм</t>
  </si>
  <si>
    <t>шланг поливной, резиновый с нитью 20мм</t>
  </si>
  <si>
    <t>20.30.22.550.000.00.0166.000000000004</t>
  </si>
  <si>
    <t>Шпатлевка</t>
  </si>
  <si>
    <t>для выравнивания деревянных/оштукатуренных/бетонных поверхностей, масляно-клеевая</t>
  </si>
  <si>
    <t xml:space="preserve">шпатлевка масленная </t>
  </si>
  <si>
    <t>20.30.22.550.000.00.0166.000000000002</t>
  </si>
  <si>
    <t>для выравнивания стен и потолков в помещениях, на гипсовой основе</t>
  </si>
  <si>
    <t>шпатлевка наружная</t>
  </si>
  <si>
    <t>25.94.13.900.007.00.0796.000000000032</t>
  </si>
  <si>
    <t>Шуруп</t>
  </si>
  <si>
    <t>с потайной головкой, самонарезающий, диаметр 3,9 мм, длина 38 мм</t>
  </si>
  <si>
    <t>шуруп мебельный, 4х40</t>
  </si>
  <si>
    <t>25.94.13.900.007.00.0796.000000000052</t>
  </si>
  <si>
    <t>с полукруглой головкой, самонарезающий, диаметр 4,2 мм, длина 32 мм</t>
  </si>
  <si>
    <t>шуруп мебельный 3х40</t>
  </si>
  <si>
    <t>25.94.13.900.007.00.0796.000000000085</t>
  </si>
  <si>
    <t>с потайной головкой, самонарезающий, диаметр 3,5 мм, длина 41 мм</t>
  </si>
  <si>
    <t>шуруп мебельный 3,5х4</t>
  </si>
  <si>
    <t>25.94.13.900.007.00.0796.000000000092</t>
  </si>
  <si>
    <t>с потайной головкой, самонарезающий, диаметр 3 мм, длина 15 мм</t>
  </si>
  <si>
    <t>шуруп мебельный 1,5мм</t>
  </si>
  <si>
    <t>25.94.13.900.007.00.0796.000000000099</t>
  </si>
  <si>
    <t>с потайной головкой, самонарезающий, диаметр 4 мм, длина 60 мм</t>
  </si>
  <si>
    <t>шуруп мебельный, 4х50мм</t>
  </si>
  <si>
    <t>Работы по техническому обслуживанию и текущему ремонту служебных автомобилей центрального аппарата Заказчика</t>
  </si>
  <si>
    <t>Выполнение работ с даты заключения договора по 31 декабря 2017 года</t>
  </si>
  <si>
    <t>Работы по техническому обслуживанию и текущему ремонту служебных автомобилей  Сарыагашского филиала</t>
  </si>
  <si>
    <t>Работы по изготовлению жалюзи для нужд центрального аппарата Заказчика</t>
  </si>
  <si>
    <t>Выполнение работ с даты заключения договора в течение 5 календарных дней</t>
  </si>
  <si>
    <t>с даты заключения договора по 31 декабря 2017 года</t>
  </si>
  <si>
    <t xml:space="preserve">ЮКО, Сарыагашский р-н, пос.Дархан, гольф-клуб "Сарыагаш"  </t>
  </si>
  <si>
    <t xml:space="preserve">с 1 января по 1 февраля 2017 года </t>
  </si>
  <si>
    <t>с 1 января 2017 года по 31 декабря 2017 года</t>
  </si>
  <si>
    <t>Услуги по аренде легковых автомобилей без водителя для центрального аппарата Заказчика</t>
  </si>
  <si>
    <t>Услуги мойки служебных автомащин для  нужд центрального аппарата Заказчика</t>
  </si>
  <si>
    <t>Услуги телекоммуникационные для  нужд санатория "Алтын Булак"</t>
  </si>
  <si>
    <t>Услуги телекоммуникационные для  нужд гольф-клуба "Сарыагаш"</t>
  </si>
  <si>
    <t>Оказание услуг с даты заключения договора до 31 декабря 2017 года</t>
  </si>
  <si>
    <t>Оказание услуг с даты заключения договора по 31 декабря 2017 года</t>
  </si>
  <si>
    <t>Услуги по техническому обслуживанию лифта санатория "Алтын Булак"</t>
  </si>
  <si>
    <t>Аванс 0%, 100% оплата по факту, ежеквартально</t>
  </si>
  <si>
    <t>Услуги по обеспечению питьевой водой санатория "Алтын Булак"</t>
  </si>
  <si>
    <t>Услуги по обеспечению питьевой водой гольф-клуба "Сарыагаш"</t>
  </si>
  <si>
    <t>Оказание услуг с 01 марта 2017 года по 30 сентября 2017 года</t>
  </si>
  <si>
    <t>Услуги по техническому обслуживанию пожарной сигнализации на объектах санатория "Алтын Булак"</t>
  </si>
  <si>
    <t>Услуги по техническому обслуживанию пожарной сигнализации на объектах гольф-клуба "Сарыагаш"</t>
  </si>
  <si>
    <t>86.90.15.335.004.00.0777.000000000000</t>
  </si>
  <si>
    <t>Услуги учреждений санитарно-эпидемиологической службы</t>
  </si>
  <si>
    <t>Услуги учреждений санитарно-эпидемиологической службы в санатории "Алтын Булак"</t>
  </si>
  <si>
    <t>38.12.11.000.000.00.0777.000000000000</t>
  </si>
  <si>
    <t>Услуги по уничтожению лекарственных средств, изделий медицинского назначения и медицинской техники</t>
  </si>
  <si>
    <t>Оказание услуг  с даты заключения договора до 31 декабря 2017  года</t>
  </si>
  <si>
    <t>58.29.50.000.000.00.0777.000000000000</t>
  </si>
  <si>
    <t>Услуги по продлению лицензий на право использования программного обеспечения</t>
  </si>
  <si>
    <t>Услуги по обновлению лицензий на право использования программного обеспечения АВС-4</t>
  </si>
  <si>
    <t>Оказание услуг в течение  365 дней с даты заключения договора</t>
  </si>
  <si>
    <t>96.01.19.000.000.00.0777.000000000000</t>
  </si>
  <si>
    <t>Услуги по чистке одежды/ковровых и аналогичных изделий (кроме прачечных услуг)</t>
  </si>
  <si>
    <t>Услуги по чистке ковровых изделий центрального аппарата Заказчика</t>
  </si>
  <si>
    <t>Оказание услуг с даты заключения договора до 15 июня 2017 года</t>
  </si>
  <si>
    <t>Услуги по оценке парковочных мест центрального аппарата</t>
  </si>
  <si>
    <t>Оказание услуг с даты заключения договора до 31 декабря 2017  года</t>
  </si>
  <si>
    <t>65.12.12.335.000.00.0777.000000000000</t>
  </si>
  <si>
    <t>Услуги по медицинскому страхованию на случай болезни</t>
  </si>
  <si>
    <t>Услуги по медицинскому страхованию на случай болезни сотрудников центрального аппарата</t>
  </si>
  <si>
    <t>ноябрь</t>
  </si>
  <si>
    <t>Оказание услуг с  даты заключения договора в течение 365 календарных дней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</si>
  <si>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</si>
  <si>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</si>
  <si>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имущества Сарыагашского филиала от ущерба</t>
  </si>
  <si>
    <t>77.39.19.900.035.00.0777.000000000000</t>
  </si>
  <si>
    <t>Услуги по аренде специальной техники с водителем</t>
  </si>
  <si>
    <t>Услуги по аренде передвижной компрессорной установки с водителем для нужд гольф-клуба "Сарыагаш"</t>
  </si>
  <si>
    <t>Оказание услуг с  даты заключения договора в течение 5 календарных дней</t>
  </si>
  <si>
    <t>65.12.11.335.000.00.0777.000000000000</t>
  </si>
  <si>
    <t>Услуги по страхованию от несчастных случаев</t>
  </si>
  <si>
    <t>Услуги по страхованию от несчастных случаев работников при исполнении ими трудовых (служебных) обязанностей</t>
  </si>
  <si>
    <t>декабрь</t>
  </si>
  <si>
    <t>Аванс 100%, ежеквартально</t>
  </si>
  <si>
    <t xml:space="preserve">План закупок товаров, работ и услуг на 2017 год  АО "КазМунайГаз-Сервис NS" </t>
  </si>
  <si>
    <t>Ибраев С.Н.</t>
  </si>
  <si>
    <t>мороженая, тушка, II категория, ГОСТ 21784-76</t>
  </si>
  <si>
    <t>шоколадная, с молочными и фруктовыми корпусами, ГОСТ 4570-93</t>
  </si>
  <si>
    <t>мороженая, мясо, ГОСТ 21784-76</t>
  </si>
  <si>
    <t>мороженая, тушка, I категория, ГОСТ 21784-76</t>
  </si>
  <si>
    <t>свежая, четвертина, I категория, ГОСТ 32225-2013</t>
  </si>
  <si>
    <t>свежий, тушка, I категория, ГОСТ 21784-76</t>
  </si>
  <si>
    <t>свежая, ГОСТ 7975-2013</t>
  </si>
  <si>
    <t>без пищевых добавок, ГОСТ 31454-2012</t>
  </si>
  <si>
    <t>жирность 15,0 -34,0 %, СТ РК ГОСТ Р 52092 -2010</t>
  </si>
  <si>
    <t>стерилизованное, жирность 3-6%, объем 1 л, СТ РК 1760-2008</t>
  </si>
  <si>
    <t>непитьевой, без пищевых добавок, СТ РК 2069-2010</t>
  </si>
  <si>
    <t>из нормализованного молока, массовая доля жира не менее 5%, ГОСТ 31453-2013</t>
  </si>
  <si>
    <t>пищевое, подсолнечное, рафинированное, СТ РК 1428-2005</t>
  </si>
  <si>
    <t>овсяные, геркулес, ГОСТ 21149-93</t>
  </si>
  <si>
    <t>пшеничная, зерна мелкого дробления, мелкодробленная, ГОСТ 276-60</t>
  </si>
  <si>
    <t>ячневая, Сорт №1, диаметр ядра 2,5-2 мм, ГОСТ 5784-60</t>
  </si>
  <si>
    <t>сорт 1, из пшеничной муки, СТ РК ГОСТ Р 51865-2010</t>
  </si>
  <si>
    <t>сорт высший, из пшеничной муки, СТ РК ГОСТ Р 51865-2010</t>
  </si>
  <si>
    <t>пшеничная, сорт высший, из мягких сортов пшеницы, СТ РК 1482-2005</t>
  </si>
  <si>
    <t>слабосоленая, потрошеная без головы, ГОСТ 7448-2006</t>
  </si>
  <si>
    <t>для выведения пятен, жидкость, СТ РК ГОСТ Р 51696-2003</t>
  </si>
  <si>
    <t>20.41.32.720.000.01.0796.000000000001</t>
  </si>
  <si>
    <t>для чистки ковров, жидкость, СТ РК ГОСТ Р 51696-2003</t>
  </si>
  <si>
    <t>для напитков, пластиковая, СТ РК ГОСТ Р 50962-2008</t>
  </si>
  <si>
    <t>природный, газообразный, теплота сгорания 47,23 МДж/м3, ГОСТ 27577-2000</t>
  </si>
  <si>
    <t>для офисного оборудования, формат А4, плотность 80 г/м2, ГОСТ 6656-76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</si>
  <si>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</si>
  <si>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>общая, 120 листов, ГОСТ 13309-90</t>
  </si>
  <si>
    <t>прямая, стальная, без контргайки, условный проход 50 мм, ГОСТ 8966-75</t>
  </si>
  <si>
    <t>двухполюсная, ГОСТ 7396.1-89</t>
  </si>
  <si>
    <t>хлопчатобумажная, односторонняя, ГОСТ 2162-97</t>
  </si>
  <si>
    <t>тип Г125-135-150, мощность 150 Вт, ГОСТ 2239-79</t>
  </si>
  <si>
    <t>вертикальной установки, объем 15 л</t>
  </si>
  <si>
    <t>электрический, бытовой, длина 3 метра, ГОСТ 31223-2012</t>
  </si>
  <si>
    <t>сетчатый со сливным краном, чугунный, фланцевый, температура -10°С - +150°С, условный проход 50, СТ РК ГОСТ Р 50553-2010</t>
  </si>
  <si>
    <t>68.20.12.960.000.00.0777.000000000000</t>
  </si>
  <si>
    <t>Услуги по аренде административных/производственных помещений</t>
  </si>
  <si>
    <t>77.11.10.100.000.00.0777.000000000000</t>
  </si>
  <si>
    <t>Утвержден Приказом Генерального директора (председателя Правления)                                               АО "КазМунайГаз-Сервис NS" от № 18  от "30"января 2017 года</t>
  </si>
  <si>
    <t>Услуги по удалению медицинских отходов санатория "Алтын Булак"</t>
  </si>
  <si>
    <t>19,20,21</t>
  </si>
  <si>
    <t>408-1 Т</t>
  </si>
  <si>
    <t>январь, февраль</t>
  </si>
  <si>
    <t>562 Т</t>
  </si>
  <si>
    <t>11.07.11.300.000.02.0868.000000000000</t>
  </si>
  <si>
    <t>негазированная, питьевая, объем 19 л</t>
  </si>
  <si>
    <t>Вода негазированная, питьевая, объем 19 л</t>
  </si>
  <si>
    <t>поставка по заявке Заказчика с даты заключения договора по 31 декабря 2017 года</t>
  </si>
  <si>
    <t>4 Р</t>
  </si>
  <si>
    <t>33.12.12.310.000.00.0999.000000000000</t>
  </si>
  <si>
    <t>Работы по ремонту/модернизации насосного оборудования</t>
  </si>
  <si>
    <t>Работы по ремонту насосного оборудования Pedrollo CF мощностью 7,5 квт</t>
  </si>
  <si>
    <t>Выполнение работ в течение 10 календарных дней</t>
  </si>
  <si>
    <t>431-1 Т</t>
  </si>
  <si>
    <t>32.99.53.000.001.00.0796.000000000001</t>
  </si>
  <si>
    <t>563 Т</t>
  </si>
  <si>
    <t>564 Т</t>
  </si>
  <si>
    <t>26.20.30.100.001.00.0796.000000000000</t>
  </si>
  <si>
    <t>Комплекс программно-аппаратный</t>
  </si>
  <si>
    <t>система управления информацией о безопасности и событиях безопасности, позволяющая автоматизировать процесс анализа событий и повысить эффективность управления сетевой инфраструктурой</t>
  </si>
  <si>
    <t>ПК ИС Derek-info</t>
  </si>
  <si>
    <t>565 Т</t>
  </si>
  <si>
    <t>19.20.21.550.000.00.0112.000000000000</t>
  </si>
  <si>
    <t>для двигателей с искровым зажиганием, марка АИ-95, неэтилированный и этилированный</t>
  </si>
  <si>
    <t>Приобретение бензина марки АИ-95 по талонной системе для Сарыагашского филиала</t>
  </si>
  <si>
    <t>566 Т</t>
  </si>
  <si>
    <t>19.20.21.510.000.00.0112.000000000001</t>
  </si>
  <si>
    <t>для двигателей с искровым зажиганием, марка АИ-80, неэтилированный и этилированный</t>
  </si>
  <si>
    <t>Приобретение бензина марки АИ-80 по талонной системе для Сарыагашского филиала</t>
  </si>
  <si>
    <t>567 Т</t>
  </si>
  <si>
    <t>19.20.26.510.000.01.0112.000000000000</t>
  </si>
  <si>
    <t>Топливо</t>
  </si>
  <si>
    <t>дизельное, температура застывания не выше -10°С, плотность при 20 °С не более 860 кг/м3, летнее, ГОСТ 305-82</t>
  </si>
  <si>
    <t>Приобретение дизельного топлива по талонной системе для Сарыагашского филиала</t>
  </si>
  <si>
    <t>568 Т</t>
  </si>
  <si>
    <t>Приобретение бензина марки АИ-92 по талонной системе для Сарыагашского филиала</t>
  </si>
  <si>
    <t>23-1 У</t>
  </si>
  <si>
    <t>24-1 У</t>
  </si>
  <si>
    <t>569 Т</t>
  </si>
  <si>
    <t>32.99.59.900.101.00.0796.000000000000</t>
  </si>
  <si>
    <t>Сертификат</t>
  </si>
  <si>
    <t>подарочный, на получение товаров</t>
  </si>
  <si>
    <t>сертификат подарочный на 8 марта</t>
  </si>
  <si>
    <t>поставка в течении двух дней по заявке Заказчика с даты заключения договора по 31 декабря 2017 года</t>
  </si>
  <si>
    <t>570 Т</t>
  </si>
  <si>
    <t>32.99.59.900.063.00.0704.000000000001</t>
  </si>
  <si>
    <t>Набор подарочный</t>
  </si>
  <si>
    <t>состоит из пиалы, блюдца, подноса</t>
  </si>
  <si>
    <t xml:space="preserve">Набор на 8 марта </t>
  </si>
  <si>
    <t>571 Т</t>
  </si>
  <si>
    <t>26.20.13.000.008.01.0796.000000000001</t>
  </si>
  <si>
    <t>Компьютер</t>
  </si>
  <si>
    <t>персональный, специализированный (предназначен для решения конкретных задач), Высокопроизводительный, в комплекте системный блок, монитор, клавиатура, мышь, СТ РК 1996-2010</t>
  </si>
  <si>
    <t>компьютер в комплекте</t>
  </si>
  <si>
    <t>572 Т</t>
  </si>
  <si>
    <t>25.72.12.500.001.00.0796.000000000003</t>
  </si>
  <si>
    <t>сувальдные, для дверей зданий</t>
  </si>
  <si>
    <t xml:space="preserve">замок для дверей </t>
  </si>
  <si>
    <t>573 Т</t>
  </si>
  <si>
    <t>бумага писчая</t>
  </si>
  <si>
    <t>574 Т</t>
  </si>
  <si>
    <t>32.99.12.100.001.01.0796.000000000002</t>
  </si>
  <si>
    <t>шариковая, сувенирная</t>
  </si>
  <si>
    <t>ручка гелева, 0,5 мм, чернила синего цвета</t>
  </si>
  <si>
    <t>575 Т</t>
  </si>
  <si>
    <t>32.99.12.130.000.01.0796.000000000000</t>
  </si>
  <si>
    <t>шариковая, с жидкими чернилами</t>
  </si>
  <si>
    <t>ручка шариковая, чернила синего цвета,в упаковке 10 штук</t>
  </si>
  <si>
    <t>576 Т</t>
  </si>
  <si>
    <t>ручка шариковая, чернила черного цвета,</t>
  </si>
  <si>
    <t>577 Т</t>
  </si>
  <si>
    <t>32.99.59.900.063.00.0704.000000000012</t>
  </si>
  <si>
    <t>общего назначения, в наборе брелок, ежедневник, ручка</t>
  </si>
  <si>
    <t>набор ручек из 4-х цветов</t>
  </si>
  <si>
    <t>578 Т</t>
  </si>
  <si>
    <t>карандаш с ластиком</t>
  </si>
  <si>
    <t>579 Т</t>
  </si>
  <si>
    <t>25.99.23.500.000.01.5111.000000000001</t>
  </si>
  <si>
    <t>Скрепка</t>
  </si>
  <si>
    <t>металлическая, размер 26 мм</t>
  </si>
  <si>
    <t>скрепка канцеоярская</t>
  </si>
  <si>
    <t>580 Т</t>
  </si>
  <si>
    <t>клей-карандаш</t>
  </si>
  <si>
    <t>581 Т</t>
  </si>
  <si>
    <t>17.23.12.700.013.00.5111.000000000001</t>
  </si>
  <si>
    <t>Стикер</t>
  </si>
  <si>
    <t>для заметок, пластиковый, самоклеющийся</t>
  </si>
  <si>
    <t>стикер пластиковый, в наборе 5 цветов</t>
  </si>
  <si>
    <t>582 Т</t>
  </si>
  <si>
    <t>22.29.25.500.000.00.0704.000000000004</t>
  </si>
  <si>
    <t>Маркер</t>
  </si>
  <si>
    <t>пластиковый, скошенный, наконечник 1-5 мм, перманентный (нестираемый)</t>
  </si>
  <si>
    <t>маркеры текстовые, пермаментные в наборе 4 цвета, со скошенным наконечником</t>
  </si>
  <si>
    <t>583 Т</t>
  </si>
  <si>
    <t>22.29.25.500.000.00.0796.000000000004</t>
  </si>
  <si>
    <t>маркер текстовый, пермаментный, со скошенным наконечником, черного цвета</t>
  </si>
  <si>
    <t>584 Т</t>
  </si>
  <si>
    <t>22.29.25.500.000.00.0704.000000000000</t>
  </si>
  <si>
    <t>пластиковый, круглый, ширина линии 1,8 мм</t>
  </si>
  <si>
    <t>маркеры для маркерной доски, на водной основе, круглый наконечник, в наборе 4 цвета</t>
  </si>
  <si>
    <t>585 Т</t>
  </si>
  <si>
    <t>32.99.59.900.083.00.0796.000000000000</t>
  </si>
  <si>
    <t>Штрих-лента</t>
  </si>
  <si>
    <t>ленточный корректор в блистере с диспенсером</t>
  </si>
  <si>
    <t>лента-корректор, 5мм*8 м, в блистере</t>
  </si>
  <si>
    <t>586 Т</t>
  </si>
  <si>
    <t>32.99.16.300.006.00.0796.000000000000</t>
  </si>
  <si>
    <t>Краска штемпельная</t>
  </si>
  <si>
    <t>для печатей и штемпелей</t>
  </si>
  <si>
    <t>штемпельная краска на водной основе, 28 мл, цвет синий</t>
  </si>
  <si>
    <t>587 Т</t>
  </si>
  <si>
    <t>22.29.25.900.002.00.0778.000000000001</t>
  </si>
  <si>
    <t>с перфорацией, для документов, размер 170*215 мм</t>
  </si>
  <si>
    <t>0,060 мкр, глянцевый, с перфорацией, в упаковке 100 шт</t>
  </si>
  <si>
    <t>588 Т</t>
  </si>
  <si>
    <t>40*18 мм, белый, мягкий</t>
  </si>
  <si>
    <t>589 Т</t>
  </si>
  <si>
    <t>28.23.12.100.000.00.0796.000000000000</t>
  </si>
  <si>
    <t>Калькулятор</t>
  </si>
  <si>
    <t>бухгалтерский</t>
  </si>
  <si>
    <t>12 разрядный, 2 элемента питания, автоотключение</t>
  </si>
  <si>
    <t>590 Т</t>
  </si>
  <si>
    <t>28.23.23.900.004.00.0796.000000000000</t>
  </si>
  <si>
    <t>Дырокол</t>
  </si>
  <si>
    <t>с линейкой, до 25 листов, с резервуаром, прорезиненная подошва</t>
  </si>
  <si>
    <t>591 Т</t>
  </si>
  <si>
    <t>с линейкой, до 30 листов, с резервуаром, прорезиненная подошва</t>
  </si>
  <si>
    <t>592 Т</t>
  </si>
  <si>
    <t>22.29.25.700.000.00.0796.000000000000</t>
  </si>
  <si>
    <t>регистратор, пластиковая, формат А4, 50 мм</t>
  </si>
  <si>
    <t>А4, шир. 50 мм, из картона, цвет синий/черный</t>
  </si>
  <si>
    <t>593 Т</t>
  </si>
  <si>
    <t>22.29.25.700.000.00.0796.000000000023</t>
  </si>
  <si>
    <t>скоросшиватель, пластиковая, формат A4, 50 мм</t>
  </si>
  <si>
    <t>из плотного глянцевого пластика, с глянцевой прозрачной обложкой</t>
  </si>
  <si>
    <t>594 Т</t>
  </si>
  <si>
    <t>а4, белый, с надписями, "Дело", "Год"</t>
  </si>
  <si>
    <t>595 Т</t>
  </si>
  <si>
    <t>15.12.12.100.005.00.0796.000000000001</t>
  </si>
  <si>
    <t>Портфель</t>
  </si>
  <si>
    <t>для бумаг, из пластмассы</t>
  </si>
  <si>
    <t>из высококачественного полипропилена, без вкладышей, химически нейтрален, цвет черный</t>
  </si>
  <si>
    <t>596 Т</t>
  </si>
  <si>
    <t>№10, с пластиковым корпусом</t>
  </si>
  <si>
    <t>597 Т</t>
  </si>
  <si>
    <t>№24/6, с пластиковым корпусом</t>
  </si>
  <si>
    <t>598 Т</t>
  </si>
  <si>
    <t>22.29.25.700.006.00.0796.000000000001</t>
  </si>
  <si>
    <t>Лоток</t>
  </si>
  <si>
    <t>для бумаг, из пластмассы, горизонтальный</t>
  </si>
  <si>
    <t>1 секционный, пластиковый,прозрачный</t>
  </si>
  <si>
    <t>599 Т</t>
  </si>
  <si>
    <t>22.29.25.700.006.00.0796.000000000000</t>
  </si>
  <si>
    <t>для бумаг, из пластмассы, вертикальный</t>
  </si>
  <si>
    <t>600 Т</t>
  </si>
  <si>
    <t>13.10.85.100.000.00.0796.000000000012</t>
  </si>
  <si>
    <t>Нить</t>
  </si>
  <si>
    <t>швейная, синтетическая, из комплексных полиамидных нитей, условный номер 24 лт, результирующая номинальная линейная плотность 24,8 текс, с учетом укрутки (в бобинах), ГОСТ 6309-93</t>
  </si>
  <si>
    <t>канцелярская, длина 100 м, полиамидная, белая</t>
  </si>
  <si>
    <t>601 Т</t>
  </si>
  <si>
    <t>32.99.59.900.078.00.0796.000000000004</t>
  </si>
  <si>
    <t>Настольный набор</t>
  </si>
  <si>
    <t>кожанный, письменный, более 5 предметов</t>
  </si>
  <si>
    <t>в наборе не менее 7-ми предметов, цвет "Орех"</t>
  </si>
  <si>
    <t>602 Т</t>
  </si>
  <si>
    <t>22.29.29.900.017.00.0796.000000000007</t>
  </si>
  <si>
    <t>Органайзер</t>
  </si>
  <si>
    <t>пластиковый, на вращающейся основе</t>
  </si>
  <si>
    <t>пластиковый, на вращающейся основе, 10-12 предметов</t>
  </si>
  <si>
    <t>603 Т</t>
  </si>
  <si>
    <t>17.23.12.700.012.00.0796.000000000000</t>
  </si>
  <si>
    <t>блок цветной бумаги, самоклеющейся, 76*76 мм, 100 листов</t>
  </si>
  <si>
    <t>604 Т</t>
  </si>
  <si>
    <t>17.23.12.700.005.00.0796.000000000001</t>
  </si>
  <si>
    <t>формат А4, датированный</t>
  </si>
  <si>
    <t>датированный, на 2017 год, материал обложки, кожзам, цвет синий</t>
  </si>
  <si>
    <t>605 Т</t>
  </si>
  <si>
    <t>22.29.25.500.005.00.0796.000000000017</t>
  </si>
  <si>
    <t>пластмассовая, прозрачная, цветная с пазом и фасками, 30 см</t>
  </si>
  <si>
    <t>из прозрачного пластика, 30 см</t>
  </si>
  <si>
    <t>606 Т</t>
  </si>
  <si>
    <t>17.23.12.700.012.00.0796.000000000001</t>
  </si>
  <si>
    <t>для заметок, формат блока 76*75 мм</t>
  </si>
  <si>
    <t>80*80*50мм, цветная, для записи</t>
  </si>
  <si>
    <t>607 Т</t>
  </si>
  <si>
    <t>80*80*50 мм, белая, для записи</t>
  </si>
  <si>
    <t>608 Т</t>
  </si>
  <si>
    <t>90*90*50 мм, для записи, спираль проклеенный,белая</t>
  </si>
  <si>
    <t>609 Т</t>
  </si>
  <si>
    <t>90*90*50 мм, для записи, спираль проклеенный, цветная</t>
  </si>
  <si>
    <t>610 Т</t>
  </si>
  <si>
    <t>17.21.15.350.001.00.0796.000000000007</t>
  </si>
  <si>
    <t>Конверты</t>
  </si>
  <si>
    <t>формат Евро Е65 (110 х 220 мм)</t>
  </si>
  <si>
    <t>бумажный, белый, с отрывной лентой</t>
  </si>
  <si>
    <t>611 Т</t>
  </si>
  <si>
    <t>17.23.13.130.000.00.0796.000000000000</t>
  </si>
  <si>
    <t>регистрации</t>
  </si>
  <si>
    <t>для входящей регистрации, А4, мягкий переплет</t>
  </si>
  <si>
    <t>612 Т</t>
  </si>
  <si>
    <t>32.99.14.550.003.00.0796.000000000001</t>
  </si>
  <si>
    <t>Точилка</t>
  </si>
  <si>
    <t>для подтачивания грифельного карандаша, ручная</t>
  </si>
  <si>
    <t>пластмассовая, с контейнером</t>
  </si>
  <si>
    <t>613 Т</t>
  </si>
  <si>
    <t>25.71.11.390.000.00.0796.000000000006</t>
  </si>
  <si>
    <t>Нож</t>
  </si>
  <si>
    <t>канцелярский</t>
  </si>
  <si>
    <t>18 мм, для разрезания бумаги</t>
  </si>
  <si>
    <t>614 Т</t>
  </si>
  <si>
    <t>32.99.59.900.059.00.0796.000000000000</t>
  </si>
  <si>
    <t>для маркерной доски</t>
  </si>
  <si>
    <t>сменная матерчатая подошва в пластиковом корпусе</t>
  </si>
  <si>
    <t>615 Т</t>
  </si>
  <si>
    <t>17.23.14.500.000.00.5111.000000000070</t>
  </si>
  <si>
    <t>для офисного оборудования, формат А4, плотность 160 г/м2, ГОСТ 6656-76</t>
  </si>
  <si>
    <t>А4, белая, 160 гр, 250 листо в в пачке</t>
  </si>
  <si>
    <t>616 Т</t>
  </si>
  <si>
    <t>32.99.59.900.084.00.0796.000000000004</t>
  </si>
  <si>
    <t>бумажный, ширина свыше 3 см, широкий</t>
  </si>
  <si>
    <t>скотч 48мм*66м, прозрачный</t>
  </si>
  <si>
    <t>617 Т</t>
  </si>
  <si>
    <t>32.99.59.900.084.00.0796.000000000005</t>
  </si>
  <si>
    <t>бумажный, ширина до 3 см, узкий</t>
  </si>
  <si>
    <t>скотч 12мм*30м, прозрачный</t>
  </si>
  <si>
    <t>46 У</t>
  </si>
  <si>
    <t>Услуги по оценке имущественного комплекса Сарыгашского филиала</t>
  </si>
  <si>
    <t>в течении 15 рабочих дней с даты подписания договора</t>
  </si>
  <si>
    <t>618 Т</t>
  </si>
  <si>
    <t>22.29.25.700.000.00.0796.000000000002</t>
  </si>
  <si>
    <t>регистратор, пластиковая, формат А4, 80 мм</t>
  </si>
  <si>
    <t>формат А4, , шир.80 мм, из картона, черного/синего цвета</t>
  </si>
  <si>
    <t>619 Т</t>
  </si>
  <si>
    <t>22.29.25.700.000.00.0796.000000000007</t>
  </si>
  <si>
    <t>с зажимом, пластиковая, формат А4, 50 мм</t>
  </si>
  <si>
    <t>из плотного полипропилена, А4, с двумя металлическими зажимами, цвет синий/черный</t>
  </si>
  <si>
    <t>620 Т</t>
  </si>
  <si>
    <t>из плотного полипропилена, А4, с одним металлическим зажимом, цвет синий/черный</t>
  </si>
  <si>
    <t>621 Т</t>
  </si>
  <si>
    <t>формат А4, пластиковая</t>
  </si>
  <si>
    <t>622 Т</t>
  </si>
  <si>
    <t>22.29.25.700.000.00.0796.000000000016</t>
  </si>
  <si>
    <t>с резинками, пластиковая, формат A4, 80 мм</t>
  </si>
  <si>
    <t>с тремя клапанами, формат А4, из плотного полипропилена, синего/черного цвета</t>
  </si>
  <si>
    <t>623 Т</t>
  </si>
  <si>
    <t>22.29.25.700.000.00.0796.000000000010</t>
  </si>
  <si>
    <t>20 вкладышей, пластиковая, формат A4, 50 мм</t>
  </si>
  <si>
    <t>формат А4, пластиковая, 20 файлов-вкладышей</t>
  </si>
  <si>
    <t>624 Т</t>
  </si>
  <si>
    <t>14.14.12.410.000.00.0796.000000000000</t>
  </si>
  <si>
    <t>Халат</t>
  </si>
  <si>
    <t>мужской, трикотажный, из хлопчатобумажной пряжи, ГОСТ 25296-2003</t>
  </si>
  <si>
    <t>халат махровый, 100% хлопок, длинный, цвет белый, плотность 360г/м2, размеры 38-60</t>
  </si>
  <si>
    <t>поставка в течении семи календарных дней с даты заключения договора по 31 декабря 2017 года</t>
  </si>
  <si>
    <t>625 Т</t>
  </si>
  <si>
    <t>14.14.12.410.000.00.0796.000000000001</t>
  </si>
  <si>
    <t>для мальчиков, трикотажный, из хлопчатобумажной пряжи, ГОСТ 25296-2003</t>
  </si>
  <si>
    <t>халат махровый, 100% хлопок, длинный, цвет белый, плотность 360г/м2, размеры 34-36, детский</t>
  </si>
  <si>
    <t>626 Т</t>
  </si>
  <si>
    <t>31.09.12.350.000.01.0796.000000000000</t>
  </si>
  <si>
    <t>Кровать</t>
  </si>
  <si>
    <t>детская, на деревянной основе, 1-ярусная</t>
  </si>
  <si>
    <t>раскладушка на деревянных ламелях с мягким матрасом, допустимая нагрузка до 100 кг, корпус из стальной трубы</t>
  </si>
  <si>
    <t>627 Т</t>
  </si>
  <si>
    <t>82.99.19.000.006.00.0796.000000000000</t>
  </si>
  <si>
    <t>Логотип</t>
  </si>
  <si>
    <t>населенного пункта/государственного органа/организации</t>
  </si>
  <si>
    <t>брендирование микроавтобуса</t>
  </si>
  <si>
    <t>628 Т</t>
  </si>
  <si>
    <t>22.21.42.900.000.00.0796.000000000000</t>
  </si>
  <si>
    <t>Баннер</t>
  </si>
  <si>
    <t>поливинил, разрешение 1440 dpi</t>
  </si>
  <si>
    <t>баннер</t>
  </si>
  <si>
    <t>629 Т</t>
  </si>
  <si>
    <t>17.23.13.700.001.00.0796.000000000000</t>
  </si>
  <si>
    <t>Буклет</t>
  </si>
  <si>
    <t>рекламный/информационный/предупредительный</t>
  </si>
  <si>
    <t>буклет рекламный</t>
  </si>
  <si>
    <t>47 У</t>
  </si>
  <si>
    <t>74.30.11.000.001.00.0777.000000000000</t>
  </si>
  <si>
    <t>Услуги по письменному переводу</t>
  </si>
  <si>
    <t>услуги письменного перевода текста договора</t>
  </si>
  <si>
    <t>в течении 1 рабочего дня с даты подписания договора</t>
  </si>
  <si>
    <t>630 Т</t>
  </si>
  <si>
    <t>19.20.29.510.000.00.0112.000000000000</t>
  </si>
  <si>
    <t>моторное, марка МС-20</t>
  </si>
  <si>
    <t>Масло моторное 15W-40</t>
  </si>
  <si>
    <t>поставка в течении 5 календарных дней  с даты заключения договора</t>
  </si>
  <si>
    <t>631 Т</t>
  </si>
  <si>
    <t>Масло моторное 20W-50</t>
  </si>
  <si>
    <t>632 Т</t>
  </si>
  <si>
    <t>19.20.29.550.000.00.0112.000000000015</t>
  </si>
  <si>
    <t>трансмиссионное, марка ТАД-17и, ГОСТ 23652-79</t>
  </si>
  <si>
    <t>масло ТАД-17</t>
  </si>
  <si>
    <t>633 Т</t>
  </si>
  <si>
    <t>19.20.29.550.000.00.0112.000000000012</t>
  </si>
  <si>
    <t>трансмиссионное, марка ТСп-15К, ГОСТ 23652-79</t>
  </si>
  <si>
    <t xml:space="preserve">масло трансмиссионное </t>
  </si>
  <si>
    <t>634 Т</t>
  </si>
  <si>
    <t>28.29.13.300.003.00.0796.000000000000</t>
  </si>
  <si>
    <t>масляный, для двигателя внутреннего сгорания, магнитный</t>
  </si>
  <si>
    <t>фильтр масляный</t>
  </si>
  <si>
    <t>635 Т</t>
  </si>
  <si>
    <t>636 Т</t>
  </si>
  <si>
    <t>637 Т</t>
  </si>
  <si>
    <t>28.29.13.500.000.01.0796.000000000003</t>
  </si>
  <si>
    <t>воздушный, для спецтехники</t>
  </si>
  <si>
    <t>фильтр воздушный</t>
  </si>
  <si>
    <t>638 Т</t>
  </si>
  <si>
    <t>639 Т</t>
  </si>
  <si>
    <t>640 Т</t>
  </si>
  <si>
    <t>641 Т</t>
  </si>
  <si>
    <t>642 Т</t>
  </si>
  <si>
    <t>28.29.13.300.003.01.0796.000000000012</t>
  </si>
  <si>
    <t>топливный, для спецтехники</t>
  </si>
  <si>
    <t>фильтр топливный</t>
  </si>
  <si>
    <t>643 Т</t>
  </si>
  <si>
    <t>644 Т</t>
  </si>
  <si>
    <t>645 Т</t>
  </si>
  <si>
    <t>646 Т</t>
  </si>
  <si>
    <t>647 Т</t>
  </si>
  <si>
    <t>20.59.43.960.001.00.0112.000000000000</t>
  </si>
  <si>
    <t>Жидкость охлаждающая</t>
  </si>
  <si>
    <t>температура начала замерзания не ниже -35°С, ГОСТ 28084-89</t>
  </si>
  <si>
    <t>жидкость охлаждающая</t>
  </si>
  <si>
    <t>648 Т</t>
  </si>
  <si>
    <t>649 Т</t>
  </si>
  <si>
    <t>29.32.30.990.031.00.0796.000000000003</t>
  </si>
  <si>
    <t>Болт</t>
  </si>
  <si>
    <t>для легкового автомобиля, крепежный</t>
  </si>
  <si>
    <t>болт, гайки</t>
  </si>
  <si>
    <t>650 Т</t>
  </si>
  <si>
    <t>29.32.30.650.014.02.0796.000000000002</t>
  </si>
  <si>
    <t>Подшипник</t>
  </si>
  <si>
    <t>сцепления, для специального и специализированного автомобиля</t>
  </si>
  <si>
    <t>Подшипник на секции № LM 67048/10</t>
  </si>
  <si>
    <t>651 Т</t>
  </si>
  <si>
    <t>29.32.30.400.002.00.0796.000000000005</t>
  </si>
  <si>
    <t>Подшипник ступицы</t>
  </si>
  <si>
    <t>задний, для специального и специализированного автомобиля</t>
  </si>
  <si>
    <t>Подшипники на секциях и катках замена</t>
  </si>
  <si>
    <t>652 Т</t>
  </si>
  <si>
    <t>29.32.30.400.002.00.0796.000000000002</t>
  </si>
  <si>
    <t>передний, для специального и специализированного автомобиля</t>
  </si>
  <si>
    <t>Подшипник передней ступицы № 6210</t>
  </si>
  <si>
    <t>653 Т</t>
  </si>
  <si>
    <t>подшипник на секции</t>
  </si>
  <si>
    <t>654 Т</t>
  </si>
  <si>
    <t>29.32.30.990.020.05.0796.000000000000</t>
  </si>
  <si>
    <t>Ремень</t>
  </si>
  <si>
    <t>для грузового автомобиля/спецтехники, привода генератора</t>
  </si>
  <si>
    <t>ремень генератора</t>
  </si>
  <si>
    <t>655 Т</t>
  </si>
  <si>
    <t>656 Т</t>
  </si>
  <si>
    <t>29.32.30.990.020.03.0796.000000000000</t>
  </si>
  <si>
    <t>для специального и специализированного автомобиля, привода вентилятора</t>
  </si>
  <si>
    <t>ремень натяжной</t>
  </si>
  <si>
    <t>657 Т</t>
  </si>
  <si>
    <t>28.22.19.300.116.00.0796.000000000000</t>
  </si>
  <si>
    <t>для специальной и специализированной грузоподъемной техники, резиновый</t>
  </si>
  <si>
    <t>сальник на секции и катки</t>
  </si>
  <si>
    <t>658 Т</t>
  </si>
  <si>
    <t>28.13.32.000.164.00.0796.000000000000</t>
  </si>
  <si>
    <t>Свеча зажигания</t>
  </si>
  <si>
    <t>для газомотокомпрессора</t>
  </si>
  <si>
    <t>свечи зажигания</t>
  </si>
  <si>
    <t>659 Т</t>
  </si>
  <si>
    <t>29.31.21.350.000.02.0839.000000000000</t>
  </si>
  <si>
    <t>для грузового автомобиля, резьба М10, короткая</t>
  </si>
  <si>
    <t>660 Т</t>
  </si>
  <si>
    <t>24.31.20.600.000.00.0796.000000000000</t>
  </si>
  <si>
    <t>Штырь</t>
  </si>
  <si>
    <t>стальной, рифленый, диаметр 16,0 мм</t>
  </si>
  <si>
    <t>штырь 16 мм</t>
  </si>
  <si>
    <t>661 Т</t>
  </si>
  <si>
    <t>25.73.60.900.000.00.0778.000000000003</t>
  </si>
  <si>
    <t>штырьковый, изолированный</t>
  </si>
  <si>
    <t>штырь (комплект)</t>
  </si>
  <si>
    <t>662 Т</t>
  </si>
  <si>
    <t>29.31.30.300.016.03.0796.000000000000</t>
  </si>
  <si>
    <t>Реле</t>
  </si>
  <si>
    <t>для специального и специализированного автомобиля, втягивающее, для стартера, с электромеханическим перемещением шестерни привода</t>
  </si>
  <si>
    <t>реле стартера</t>
  </si>
  <si>
    <t>663 Т</t>
  </si>
  <si>
    <t>29.32.30.990.074.00.0796.000000000014</t>
  </si>
  <si>
    <t>стартера, для грузового автомобиля</t>
  </si>
  <si>
    <t>кнопка стартера</t>
  </si>
  <si>
    <t>664 Т</t>
  </si>
  <si>
    <t>29.32.30.990.009.01.0796.000000000000</t>
  </si>
  <si>
    <t>Шестерня</t>
  </si>
  <si>
    <t>бендикс стартера</t>
  </si>
  <si>
    <t>665 Т</t>
  </si>
  <si>
    <t>29.31.30.300.020.00.0839.000000000012</t>
  </si>
  <si>
    <t>стартера, для грузового автомобиля, графитная</t>
  </si>
  <si>
    <t>щетка стартера</t>
  </si>
  <si>
    <t>666 Т</t>
  </si>
  <si>
    <t>28.11.41.700.015.01.0839.000000000005</t>
  </si>
  <si>
    <t>Комплект ремонтный</t>
  </si>
  <si>
    <t>для грузового автомобиля, крепления стартера, в комплекте до 10 предметов</t>
  </si>
  <si>
    <t>втулки стартера</t>
  </si>
  <si>
    <t>667 Т</t>
  </si>
  <si>
    <t>ремни на секциях</t>
  </si>
  <si>
    <t>668 Т</t>
  </si>
  <si>
    <t>29.31.30.300.025.00.0796.000000000001</t>
  </si>
  <si>
    <t>Катушка</t>
  </si>
  <si>
    <t>системы зажигания, для грузового автомобиля, с разомкнутым магнитопроводом</t>
  </si>
  <si>
    <t>заводной механизм</t>
  </si>
  <si>
    <t>669 Т</t>
  </si>
  <si>
    <t>29.31.30.300.008.00.0796.000000000001</t>
  </si>
  <si>
    <t>Крышка</t>
  </si>
  <si>
    <t>распределителя зажигания, для грузового автомобиля</t>
  </si>
  <si>
    <t>крышка трамблера</t>
  </si>
  <si>
    <t>670 Т</t>
  </si>
  <si>
    <t>27.40.14.600.001.00.0796.000000000002</t>
  </si>
  <si>
    <t>Лампа автомобильная</t>
  </si>
  <si>
    <t>тип цоколя Н4, галогеновая</t>
  </si>
  <si>
    <t>лампа ближнего и дальнего света</t>
  </si>
  <si>
    <t>671 Т</t>
  </si>
  <si>
    <t>27.40.14.600.001.00.0796.000000000022</t>
  </si>
  <si>
    <t>тип цоколя P21/5W, мощность 5 Вт</t>
  </si>
  <si>
    <t>лампа габаритная</t>
  </si>
  <si>
    <t>672 Т</t>
  </si>
  <si>
    <t>20.59.43.300.000.00.0796.000000000000</t>
  </si>
  <si>
    <t>Жидкость тормозная</t>
  </si>
  <si>
    <t>гидравлическая, температура кипения не более 235°С, вязкость 1500</t>
  </si>
  <si>
    <t>жидкость тормозная</t>
  </si>
  <si>
    <t>673 Т</t>
  </si>
  <si>
    <t>24.45.30.139.001.00.0166.000000000000</t>
  </si>
  <si>
    <t>Электрод сварочный</t>
  </si>
  <si>
    <t>марка WL-20, диаметр 3 мм</t>
  </si>
  <si>
    <t>электрод 3 мм</t>
  </si>
  <si>
    <t>674 Т</t>
  </si>
  <si>
    <t>электрод 4 мм</t>
  </si>
  <si>
    <t>675 Т</t>
  </si>
  <si>
    <t>28.24.11.900.014.00.0796.000000000000</t>
  </si>
  <si>
    <t>Диск</t>
  </si>
  <si>
    <t>циркулярный, для циркулярной пилы, внешний диаметр 300 мм, посадочное отверствие 32 мм, 60 зубьев</t>
  </si>
  <si>
    <t>диск отрезной</t>
  </si>
  <si>
    <t>676 Т</t>
  </si>
  <si>
    <t>23.91.11.600.006.00.0796.000000000000</t>
  </si>
  <si>
    <t>шлифовальный, в форме круга</t>
  </si>
  <si>
    <t>диск шлифовальный</t>
  </si>
  <si>
    <t>677 Т</t>
  </si>
  <si>
    <t>25.99.29.490.062.02.0796.000000000000</t>
  </si>
  <si>
    <t>рычажный</t>
  </si>
  <si>
    <t>шприц для смазки</t>
  </si>
  <si>
    <t>678 Т</t>
  </si>
  <si>
    <t>20.59.41.990.002.09.0166.000000000000</t>
  </si>
  <si>
    <t>Смазка</t>
  </si>
  <si>
    <t>многоцелевая, марка Литол-24, ГОСТ 21150-87</t>
  </si>
  <si>
    <t>литол</t>
  </si>
  <si>
    <t>679 Т</t>
  </si>
  <si>
    <t>20.13.24.333.000.00.0112.000000000000</t>
  </si>
  <si>
    <t>Электролит</t>
  </si>
  <si>
    <t>аккумуляторный, щелочной натриево-литиевый</t>
  </si>
  <si>
    <t>электролит</t>
  </si>
  <si>
    <t>680 Т</t>
  </si>
  <si>
    <t>19.20.29.500.000.01.0112.000000000029</t>
  </si>
  <si>
    <t>моторное, для бензиновых двигателей, обозначение по SAE 10W</t>
  </si>
  <si>
    <t>масло моторное 10/40</t>
  </si>
  <si>
    <t>681 Т</t>
  </si>
  <si>
    <t>19.20.29.500.000.01.0112.000000000035</t>
  </si>
  <si>
    <t>моторное, для двухтактных двигателей, кинематическая вязкость при 100˚С - 8,3 мм2/с, плотность при 15˚С - 867 кг/м3</t>
  </si>
  <si>
    <t>масло для двухтактных     двигателей</t>
  </si>
  <si>
    <t>682 Т</t>
  </si>
  <si>
    <t>19.20.29.500.000.01.0112.000000000009</t>
  </si>
  <si>
    <t>моторное, для дизельных двигателей, обозначение по SAE 10W</t>
  </si>
  <si>
    <t>масло моторное дизельное</t>
  </si>
  <si>
    <t>683 Т</t>
  </si>
  <si>
    <t>масло трансмиссионное</t>
  </si>
  <si>
    <t>684 Т</t>
  </si>
  <si>
    <t>22.21.29.700.042.00.0796.000000000000</t>
  </si>
  <si>
    <t>шаровый, из поливинилхлорида, с муфтовыми окончаниями, диаметр 20 мм</t>
  </si>
  <si>
    <t>кран водяной</t>
  </si>
  <si>
    <t>685 Т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</si>
  <si>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</si>
  <si>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</si>
  <si>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</si>
  <si>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плафон</t>
  </si>
  <si>
    <t>686 Т</t>
  </si>
  <si>
    <t>27.12.40.900.003.00.0796.000000000000</t>
  </si>
  <si>
    <t>Корпус</t>
  </si>
  <si>
    <t>для автомата защиты электросети</t>
  </si>
  <si>
    <t>коробка автомата</t>
  </si>
  <si>
    <t>687 Т</t>
  </si>
  <si>
    <t>27.32.13.700.000.00.0006.000000000001</t>
  </si>
  <si>
    <t>марка NYM, 2*2,5 мм2</t>
  </si>
  <si>
    <t>кабель</t>
  </si>
  <si>
    <t>688 Т</t>
  </si>
  <si>
    <t>25.93.14.700.001.00.0778.000000000000</t>
  </si>
  <si>
    <t>из проволоки черных металлов</t>
  </si>
  <si>
    <t>скоба</t>
  </si>
  <si>
    <t>689 Т</t>
  </si>
  <si>
    <t>27.12.10.900.010.00.0796.000000000004</t>
  </si>
  <si>
    <t>нагрузки, тип ВН-16, с автоматическим управлением</t>
  </si>
  <si>
    <t>автомат 16А</t>
  </si>
  <si>
    <t>690 Т</t>
  </si>
  <si>
    <t>27.40.15.300.000.00.0796.000000000000</t>
  </si>
  <si>
    <t>Лампа светодиодная</t>
  </si>
  <si>
    <t>тип цоколя E27, мощность 20 Вт</t>
  </si>
  <si>
    <t>лампа энергосберегающая</t>
  </si>
  <si>
    <t>691 Т</t>
  </si>
  <si>
    <t>изолента</t>
  </si>
  <si>
    <t>692 Т</t>
  </si>
  <si>
    <t>фум лента</t>
  </si>
  <si>
    <t>693 Т</t>
  </si>
  <si>
    <t>герметик</t>
  </si>
  <si>
    <t>694 Т</t>
  </si>
  <si>
    <t>20.30.22.550.000.00.0166.000000000000</t>
  </si>
  <si>
    <t>для заполнения и выравнивания дефектов на деревянной поверхности, на акриловой основе</t>
  </si>
  <si>
    <t>шпатлевка</t>
  </si>
  <si>
    <t>695 Т</t>
  </si>
  <si>
    <t>23.91.11.600.012.00.0796.000000000001</t>
  </si>
  <si>
    <t>наждачное, абразивное, размер 230*280 мм</t>
  </si>
  <si>
    <t>наждачная бумага</t>
  </si>
  <si>
    <t>696 Т</t>
  </si>
  <si>
    <t>20.30.22.100.000.00.0881.000000000000</t>
  </si>
  <si>
    <t>марка МА-015, ГОСТ 8292-85</t>
  </si>
  <si>
    <t>краска белая</t>
  </si>
  <si>
    <t>697 Т</t>
  </si>
  <si>
    <t>краска по дереву</t>
  </si>
  <si>
    <t>698 Т</t>
  </si>
  <si>
    <t>краска желтая</t>
  </si>
  <si>
    <t>699 Т</t>
  </si>
  <si>
    <t>32.91.19.300.000.00.0796.000000000000</t>
  </si>
  <si>
    <t>Кисть малярная</t>
  </si>
  <si>
    <t>ручник</t>
  </si>
  <si>
    <t>кисть малярная</t>
  </si>
  <si>
    <t>700 Т</t>
  </si>
  <si>
    <t>20.52.10.900.005.00.0166.000000000020</t>
  </si>
  <si>
    <t>кафельный</t>
  </si>
  <si>
    <t>клей</t>
  </si>
  <si>
    <t>701 Т</t>
  </si>
  <si>
    <t>20.30.22.700.000.00.0868.000000000000</t>
  </si>
  <si>
    <t>для лакокрасочных материалов, марка 645, объем 1 литр, ГОСТ 18188-72</t>
  </si>
  <si>
    <t>растворитель 0,5 л</t>
  </si>
  <si>
    <t>702 Т</t>
  </si>
  <si>
    <t>27.90.33.900.004.00.0796.000000000000</t>
  </si>
  <si>
    <t>Электронагреватель</t>
  </si>
  <si>
    <t>трубчатый, для нагрева воздушной среды либо разнообразных газовых смесей, мощность менее 0,10 кВт</t>
  </si>
  <si>
    <t>тэн</t>
  </si>
  <si>
    <t>703 Т</t>
  </si>
  <si>
    <t>26.40.20.750.000.00.0796.000000000000</t>
  </si>
  <si>
    <t>Приемник телевизионный</t>
  </si>
  <si>
    <t>видеотюнер</t>
  </si>
  <si>
    <t>цифровой эфирный приемник</t>
  </si>
  <si>
    <t>704 Т</t>
  </si>
  <si>
    <t>27.51.28.390.004.00.0796.000000000003</t>
  </si>
  <si>
    <t>Плита электрическая</t>
  </si>
  <si>
    <t>тип варочной панели традиционный, количество конфорок 4, встраиваемая</t>
  </si>
  <si>
    <t>тепловая электроплита</t>
  </si>
  <si>
    <t>апрель</t>
  </si>
  <si>
    <t>согласно технической спецификации тендерной документации</t>
  </si>
  <si>
    <t>705 Т</t>
  </si>
  <si>
    <t>28.93.15.800.010.00.0796.000000000002</t>
  </si>
  <si>
    <t>Пароконвектомат</t>
  </si>
  <si>
    <t>бойлерный, программируемый, мощность 9,5 кВт</t>
  </si>
  <si>
    <t>706 Т</t>
  </si>
  <si>
    <t>27.51.12.000.000.00.0796.000000000038</t>
  </si>
  <si>
    <t>Машина посудомоечная</t>
  </si>
  <si>
    <t>напольная, класс мойки А, класс сушки А, вместимость 18 комплектов посуды</t>
  </si>
  <si>
    <t>посудомоечная машина</t>
  </si>
  <si>
    <t>707 Т</t>
  </si>
  <si>
    <t>23.44.12.000.002.00.0796.000000000000</t>
  </si>
  <si>
    <t>Ванна</t>
  </si>
  <si>
    <t>медицинская, из полуфарфора</t>
  </si>
  <si>
    <t xml:space="preserve">Водолечебная гидромассажная ванна </t>
  </si>
  <si>
    <t>708 Т</t>
  </si>
  <si>
    <t>32.50.21.800.004.00.0796.000000000000</t>
  </si>
  <si>
    <t>Аппарат физиотерапевтический</t>
  </si>
  <si>
    <t>для профилактики и лечения различных заболеваний с помощью электротерапии</t>
  </si>
  <si>
    <t xml:space="preserve">Аппарат лазерный терапевтический </t>
  </si>
  <si>
    <t>709 Т</t>
  </si>
  <si>
    <t>32.50.30.500.009.01.0796.000000000010</t>
  </si>
  <si>
    <t>Кушетка</t>
  </si>
  <si>
    <t>медицинская, массажная, разборная, на металлической основе, регулируемая</t>
  </si>
  <si>
    <t xml:space="preserve">Трехсекционная кушетка массажная </t>
  </si>
  <si>
    <t>710 Т</t>
  </si>
  <si>
    <t>Аппарат с модулем электротерапии и модулем ультразвуковой терапии</t>
  </si>
  <si>
    <t>711 Т</t>
  </si>
  <si>
    <t>31.01.12.900.013.00.0796.000000000002</t>
  </si>
  <si>
    <t>Мебель</t>
  </si>
  <si>
    <t>игровая, детская, из ЛДСП, тип горка</t>
  </si>
  <si>
    <t>площадка детская</t>
  </si>
  <si>
    <t>49 У</t>
  </si>
  <si>
    <t>65.12.21.335.001.00.0777.000000000000</t>
  </si>
  <si>
    <t>Услуги по страхованию гражданско-правовой ответственности перевозчиков (кроме владельцев автотранспортных средств)</t>
  </si>
  <si>
    <t>услуги страхования ГПО перевозчиков</t>
  </si>
  <si>
    <t>50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</si>
  <si>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</si>
  <si>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</si>
  <si>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52 У</t>
  </si>
  <si>
    <t>71.20.14.000.000.00.0777.000000000000</t>
  </si>
  <si>
    <t>Услуги по техническому контролю (осмотру) дорожных транспортных средств</t>
  </si>
  <si>
    <t>53 У</t>
  </si>
  <si>
    <t>48 У</t>
  </si>
  <si>
    <t>услуги оценки имущественного комплекса Сарыагашского филиала</t>
  </si>
  <si>
    <t>711000000</t>
  </si>
  <si>
    <t>Астана, пр.Республики 34А</t>
  </si>
  <si>
    <t>ЮКО, Сарыагашский район</t>
  </si>
  <si>
    <t/>
  </si>
  <si>
    <t>15 календарных дней</t>
  </si>
  <si>
    <t>2017</t>
  </si>
  <si>
    <t>в течении 5 календарных дней  с даты заключения договора</t>
  </si>
  <si>
    <t>услуги страхования ГПО автовладельцев</t>
  </si>
  <si>
    <t>51 У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</si>
  <si>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</si>
  <si>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</si>
  <si>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</si>
  <si>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услуги перевозки клаб-кара</t>
  </si>
  <si>
    <t>ЮКО, Сарыагашский р-н, пос. Коктерек, санаторий "Алтын Булак"</t>
  </si>
  <si>
    <t>712 Т</t>
  </si>
  <si>
    <t>20.20.12.900.000.00.0112.000000000000</t>
  </si>
  <si>
    <t>Гербицид</t>
  </si>
  <si>
    <t>глифосат</t>
  </si>
  <si>
    <t>гербицид для уничтожения сорняков (глифосат)</t>
  </si>
  <si>
    <t>в течении 10 календарных дней, по зяавке Заказчика</t>
  </si>
  <si>
    <t>713 Т</t>
  </si>
  <si>
    <t>22.21.42.900.000.00.0055.000000000003</t>
  </si>
  <si>
    <t>поливинил, разрешение 1440-1720 dpi</t>
  </si>
  <si>
    <t>714 Т</t>
  </si>
  <si>
    <t>17.23.12.700.008.00.0796.000000000000</t>
  </si>
  <si>
    <t>Блокнот для записей</t>
  </si>
  <si>
    <t>размер 125*220 мм</t>
  </si>
  <si>
    <t>скоркарта</t>
  </si>
  <si>
    <t>715 Т</t>
  </si>
  <si>
    <t>32.99.59.900.110.00.0796.000000000001</t>
  </si>
  <si>
    <t>Штанга</t>
  </si>
  <si>
    <t>телескопическая, для очистки бассейна</t>
  </si>
  <si>
    <t>штанга телескопическая (3-6 м)</t>
  </si>
  <si>
    <t xml:space="preserve">Аванс 100%, </t>
  </si>
  <si>
    <t>716 Т</t>
  </si>
  <si>
    <t>22.21.29.900.010.00.0796.000000000000</t>
  </si>
  <si>
    <t>для гидропылесоса, для очистки воды бассейна, диаметр 40 мм, длина 15 м</t>
  </si>
  <si>
    <t>шланг для подводного пылесоса 38мм*15 метров</t>
  </si>
  <si>
    <t>717 Т</t>
  </si>
  <si>
    <t>32.91.11.900.002.00.0796.000000000006</t>
  </si>
  <si>
    <t>для уборки полов, механическая</t>
  </si>
  <si>
    <t>щетка для подводного пылесоса</t>
  </si>
  <si>
    <t>718 Т</t>
  </si>
  <si>
    <t>20.20.14.900.000.00.0166.000000000001</t>
  </si>
  <si>
    <t>Средство дезинфицирующее</t>
  </si>
  <si>
    <t>на основе натриевой соли дихлоризоциануровой кислот, в таблетках</t>
  </si>
  <si>
    <t>дезинфицирующее вещество для бассейна</t>
  </si>
  <si>
    <t>719 Т</t>
  </si>
  <si>
    <t>20.20.14.900.000.00.0881.000000000000</t>
  </si>
  <si>
    <t>на основе натриевой соли дихлоризоциануровой кислоты</t>
  </si>
  <si>
    <t>дезинфицирующее химическое вещество для бассейна ( в банках по 20 литров)</t>
  </si>
  <si>
    <t>720 Т</t>
  </si>
  <si>
    <t>31.02.10.500.001.00.0796.000000000000</t>
  </si>
  <si>
    <t>Стул</t>
  </si>
  <si>
    <t>кухонный, деревянный</t>
  </si>
  <si>
    <t>скамейка деревянная</t>
  </si>
  <si>
    <t>5 Р</t>
  </si>
  <si>
    <t>80.20.10.000.001.00.0999.000000000000</t>
  </si>
  <si>
    <t>Работы по ремонту/модернизации сейфов и аналогичных изделий</t>
  </si>
  <si>
    <t>ремонт сейфа</t>
  </si>
  <si>
    <t>выполнение работ в течении 15 календарных дней  с даты заключения договора</t>
  </si>
  <si>
    <t>54 У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</si>
  <si>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</si>
  <si>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</si>
  <si>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55 У</t>
  </si>
  <si>
    <t>услуги аренды клаб-кара</t>
  </si>
  <si>
    <t xml:space="preserve">услуги по доставке реагентов </t>
  </si>
  <si>
    <t>Итого по услугам:</t>
  </si>
  <si>
    <t>721 Т</t>
  </si>
  <si>
    <t>бензин АИ-92</t>
  </si>
  <si>
    <t>в течении 5 рабочих дней с даты оплаты</t>
  </si>
  <si>
    <t>722 Т</t>
  </si>
  <si>
    <t>19.20.21.560.000.00.0112.000000000000</t>
  </si>
  <si>
    <t>для двигателей с искровым зажиганием, марка АИ-96, неэтилированный и этилированный</t>
  </si>
  <si>
    <t>бензин АИ-96</t>
  </si>
  <si>
    <t>723 Т</t>
  </si>
  <si>
    <t>дизельное топливо</t>
  </si>
  <si>
    <t>56 У</t>
  </si>
  <si>
    <t>услуги аренды офисных помещений</t>
  </si>
  <si>
    <t>624-1 Т</t>
  </si>
  <si>
    <t>халат махровый, 100% хлопок, длинный, цвет белый, плотность 360г/м2, размеры 32-52</t>
  </si>
  <si>
    <t xml:space="preserve">май </t>
  </si>
  <si>
    <t>11,15,18,19,20,21</t>
  </si>
  <si>
    <t>625-1 Т</t>
  </si>
  <si>
    <t>халат махровый, 100% хлопок, длинный, цвет белый, плотность 360г/м2, размеры 32-54</t>
  </si>
  <si>
    <t>724 Т</t>
  </si>
  <si>
    <t xml:space="preserve"> поставка в течение 5 календарных дней по заявке Заказчика</t>
  </si>
  <si>
    <t>725 Т</t>
  </si>
  <si>
    <t>726 Т</t>
  </si>
  <si>
    <t>Шампунь в бутылочке (30 мл), с логотипом</t>
  </si>
  <si>
    <t>727 Т</t>
  </si>
  <si>
    <t>710000000</t>
  </si>
  <si>
    <t>поставка с 01 июня по 31 октября 2017 года; поставка в течение 2 календарных дней по заявке Заказчика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</si>
  <si>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</si>
  <si>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</si>
  <si>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</si>
  <si>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</si>
  <si>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</si>
  <si>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</si>
  <si>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</si>
  <si>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</si>
  <si>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</si>
  <si>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</si>
  <si>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</si>
  <si>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</si>
  <si>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</si>
  <si>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</si>
  <si>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</si>
  <si>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01.13.39.200.000.00.0166.000000000000</t>
  </si>
  <si>
    <t>Кабачок</t>
  </si>
  <si>
    <t>сорт высший, ГОСТ 31822-2012</t>
  </si>
  <si>
    <t>Кабачки свежие</t>
  </si>
  <si>
    <t>743 Т</t>
  </si>
  <si>
    <t>22.11.11.100.000.01.0796.000000001801</t>
  </si>
  <si>
    <t>Шина</t>
  </si>
  <si>
    <t>для легковых автомобилей, летняя, 215, 60, R16, пневматическая, радиальная, бескамерная, ГОСТ 4754-97</t>
  </si>
  <si>
    <t>автошина 215, 60, R16</t>
  </si>
  <si>
    <t>поставка в течение 5 календарных дней по заявке Заказчика</t>
  </si>
  <si>
    <t>57 У</t>
  </si>
  <si>
    <t>74.90.20.000.009.00.0777.000000000000</t>
  </si>
  <si>
    <t>Услуги по проведению технического аудита</t>
  </si>
  <si>
    <t>Услуги по обследованию свайного поля объекта отель 4* "Гольф-клуб г.Щучинск"</t>
  </si>
  <si>
    <t>Акмолинская область, Бурабайский район</t>
  </si>
  <si>
    <t>58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</si>
  <si>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</si>
  <si>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</si>
  <si>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</si>
  <si>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удалению непригодного для использования имущества Сарыагашского филиала</t>
  </si>
  <si>
    <t>744 Т</t>
  </si>
  <si>
    <t>01.30.10.210.000.00.0796.000000000000</t>
  </si>
  <si>
    <t>Рассада</t>
  </si>
  <si>
    <t>цветов, однолетняя</t>
  </si>
  <si>
    <t>рассада, цветов, шафран</t>
  </si>
  <si>
    <t>г. Астана, пр. Республики 32</t>
  </si>
  <si>
    <t>745 Т</t>
  </si>
  <si>
    <t>рассада, цветов, петуния</t>
  </si>
  <si>
    <t>746 Т</t>
  </si>
  <si>
    <t>рассада, цветов, бегония</t>
  </si>
  <si>
    <t>747 Т</t>
  </si>
  <si>
    <t>рассада, цветов, сальвия</t>
  </si>
  <si>
    <t>748 Т</t>
  </si>
  <si>
    <t>27.90.31.900.011.00.0796.000000000000</t>
  </si>
  <si>
    <t>Аппарат сварочный</t>
  </si>
  <si>
    <t>для точечно-контактной сварки и микросварки</t>
  </si>
  <si>
    <t>Частота питающей сети 50Гц диаметр электрода 1,6-4мм</t>
  </si>
  <si>
    <t>749 Т</t>
  </si>
  <si>
    <t>28.24.11.900.007.00.0796.000000000003</t>
  </si>
  <si>
    <t>Машина шлифовальная</t>
  </si>
  <si>
    <t>угловая, с резьбовым креплением, мощность 500-800 Вт, частота вращения 2000-11000 об/мин</t>
  </si>
  <si>
    <t>Диаметр круга 115 мм резьба шпинделя М14</t>
  </si>
  <si>
    <t>750 Т</t>
  </si>
  <si>
    <t>25.73.30.930.037.00.0796.000000000002</t>
  </si>
  <si>
    <t>Дрель</t>
  </si>
  <si>
    <t>электрическая, мощность не менее 600 Вт, диаметр сверления до 50 мм</t>
  </si>
  <si>
    <t>диаметр патрона 13 мм, тип патрона ключевой</t>
  </si>
  <si>
    <t>751 Т</t>
  </si>
  <si>
    <t>28.24.11.900.010.00.0796.000000000000</t>
  </si>
  <si>
    <t>Перфоратор</t>
  </si>
  <si>
    <t>электрический, сетевой</t>
  </si>
  <si>
    <t>Тип патрона SDS-plus, диаметр сверления в бетоне (бур) 26 мм, режим работы сверление-удар, удар</t>
  </si>
  <si>
    <t>752 Т</t>
  </si>
  <si>
    <t>28.25.12.300.000.00.0796.000000000001</t>
  </si>
  <si>
    <t>Кондиционер (сплит-система)</t>
  </si>
  <si>
    <t>Кондиционер (сплит-система. Режим охлаждения и обогрева. Обслуживаемая площадь до 50 кв.м. Таймер включения/выключения. Управление-электронное пульт ДУ. )</t>
  </si>
  <si>
    <t>753 Т</t>
  </si>
  <si>
    <t>27.12.23.700.000.00.0796.000000000001</t>
  </si>
  <si>
    <t>Контактор</t>
  </si>
  <si>
    <t>серия CT, электромагнитный</t>
  </si>
  <si>
    <t xml:space="preserve">Контакторы для трансформаторов. (Контакторы (пускатели) электромагнитные серии CJ предназначены для применения в схемах управления электроприводами на напряжение до 660) </t>
  </si>
  <si>
    <t>754 Т</t>
  </si>
  <si>
    <t>13.99.11.300.000.00.0055.000000000001</t>
  </si>
  <si>
    <t>Тюль</t>
  </si>
  <si>
    <t>из натуральных нитей</t>
  </si>
  <si>
    <t>Тюль-креп-62м. Бархат шир 1,4-1,3м. Тафта на спинку-5,6м. Жгут-32м с установкой</t>
  </si>
  <si>
    <t>755 Т</t>
  </si>
  <si>
    <t>08.12.11.900.002.00.0113.000000000000</t>
  </si>
  <si>
    <t>Щебень</t>
  </si>
  <si>
    <t>из отсевов дробления</t>
  </si>
  <si>
    <t>Отсев 260м3 до 5мм, из природных камней, плотность 1800-2000кг/м3 (с доставкой и трамбовкой)</t>
  </si>
  <si>
    <t>756 Т</t>
  </si>
  <si>
    <t>27.90.32.000.060.00.0796.000000000000</t>
  </si>
  <si>
    <t>Редуктор давления воздуха</t>
  </si>
  <si>
    <t>для регулирования и автоматического поддержания давления воздуха</t>
  </si>
  <si>
    <t>Регулятор давления серия 682SPDN80 (после себя) (Германия)</t>
  </si>
  <si>
    <t xml:space="preserve"> поставка в течение 15 календарных дней по заявке Заказчика</t>
  </si>
  <si>
    <t>757 Т</t>
  </si>
  <si>
    <t>24.20.40.100.010.01.0796.000000000006</t>
  </si>
  <si>
    <t>Фланец</t>
  </si>
  <si>
    <t>стальной, изолирующий, условное давление 16 МПа, условный диаметр 80 мм, ГОСТ 25660-83</t>
  </si>
  <si>
    <t>Фланец DN80 PN16 пл проф</t>
  </si>
  <si>
    <t>758 Т</t>
  </si>
  <si>
    <t>27.11.62.900.018.00.0796.000000000000</t>
  </si>
  <si>
    <t>Затвор поворотный дисковый</t>
  </si>
  <si>
    <t>реактора, для масляного трансформатора</t>
  </si>
  <si>
    <t xml:space="preserve">Затвор дисковый TIS 80DN </t>
  </si>
  <si>
    <t>759 Т</t>
  </si>
  <si>
    <t>25.29.11.300.003.00.0796.000000000006</t>
  </si>
  <si>
    <t>Бак</t>
  </si>
  <si>
    <t>мембранный, расширительный, вертикальный, объем 500 л</t>
  </si>
  <si>
    <t xml:space="preserve">Бак расширительный WAV 500 Wester синий код 0-14-1520 </t>
  </si>
  <si>
    <t>760 Т</t>
  </si>
  <si>
    <t>24.20.40.500.000.00.0796.000000000113</t>
  </si>
  <si>
    <t>Отвод</t>
  </si>
  <si>
    <t>стальной, гнутый, диаметр 273*22 мм</t>
  </si>
  <si>
    <t xml:space="preserve">Отвод стальной 90 гр 89 DN 4мм </t>
  </si>
  <si>
    <t>761 Т</t>
  </si>
  <si>
    <t>25.71.11.390.000.00.0796.000000000011</t>
  </si>
  <si>
    <t>монтерский</t>
  </si>
  <si>
    <t xml:space="preserve">Нож роторный  для газонокосилки TORO GROUNDS MASTER 4500/D: модель 30881 </t>
  </si>
  <si>
    <t xml:space="preserve"> поставка в течение 60 календарных дней по заявке Заказчика</t>
  </si>
  <si>
    <t>762 Т</t>
  </si>
  <si>
    <t>28.13.32.000.098.00.0796.000000000000</t>
  </si>
  <si>
    <t>Плата</t>
  </si>
  <si>
    <t>для компрессора</t>
  </si>
  <si>
    <t>Плата крепления секции для газонокосилки TORO GROUNDS MASTER 4500/D: модель 30881</t>
  </si>
  <si>
    <t>763 Т</t>
  </si>
  <si>
    <t>28.30.93.990.052.00.0796.000000000000</t>
  </si>
  <si>
    <t>Болт крепления</t>
  </si>
  <si>
    <t>для тракторной техники</t>
  </si>
  <si>
    <t>Болты крепления секции  для газонокосилки TORO GROUNDS MASTER 4500/D: модель 30881</t>
  </si>
  <si>
    <t>765 Т</t>
  </si>
  <si>
    <t>25.99.29.190.031.00.0796.000000000000</t>
  </si>
  <si>
    <t>Втулка</t>
  </si>
  <si>
    <t>стальная, переходная</t>
  </si>
  <si>
    <t>Втулка крепления секции для газонокосилки TORO GROUNDS MASTER 4500/D: модель 30881</t>
  </si>
  <si>
    <t>766 Т</t>
  </si>
  <si>
    <t>Воздушный фильтр   для газонокосилки TORO GROUNDS MASTER 4500/D: модель 30881</t>
  </si>
  <si>
    <t>767 Т</t>
  </si>
  <si>
    <t>Воздушный фильтр  для газонокосилки TORO GROUNDS MASTER 4500/D: модель 30881</t>
  </si>
  <si>
    <t>768 Т</t>
  </si>
  <si>
    <t>28.30.93.990.046.00.0796.000000000000</t>
  </si>
  <si>
    <t>Насос топливный</t>
  </si>
  <si>
    <t>Насос топливный для газонокосилки TORO GROUNDS MASTER 4500/D: модель 30881</t>
  </si>
  <si>
    <t>769 Т</t>
  </si>
  <si>
    <t>Фильтр топливный для газонокосилки TORO GROUNDS MASTER 4500/D: модель 30881</t>
  </si>
  <si>
    <t>770 Т</t>
  </si>
  <si>
    <t xml:space="preserve">28.30.93.990.018.01.0796.000000000000 </t>
  </si>
  <si>
    <t>Сальник рульевого насоса для газонокосилки TORO GROUNDS MASTER 4500/D: модель 30881</t>
  </si>
  <si>
    <t>771 Т</t>
  </si>
  <si>
    <t>28.49.24.500.008.00.0796.000000000000</t>
  </si>
  <si>
    <t>станочный</t>
  </si>
  <si>
    <t xml:space="preserve">Нож подвижный для газонокосилки Reelmaster 5410-D модель 03670 </t>
  </si>
  <si>
    <t>772 Т</t>
  </si>
  <si>
    <t xml:space="preserve">Нож неподвижный для газонокосилки Reelmaster 5410-D модель 03670 </t>
  </si>
  <si>
    <t>773 Т</t>
  </si>
  <si>
    <t>28.13.31.000.031.00.0796.000000000001</t>
  </si>
  <si>
    <t>для насоса</t>
  </si>
  <si>
    <t>Подшипник на секции для газонокосилки Reelmaster 5410-D модель 03670</t>
  </si>
  <si>
    <t>774 Т</t>
  </si>
  <si>
    <t>22.19.73.470.001.03.0796.000000000002</t>
  </si>
  <si>
    <t>Пыльник</t>
  </si>
  <si>
    <t>для грузовых автомобилей, приводов ШРУС (внутренний)</t>
  </si>
  <si>
    <t>Пыльник для газонокосилки  Reelmaster 5410-D модель 03670</t>
  </si>
  <si>
    <t>775 Т</t>
  </si>
  <si>
    <t>Сальник для газонокосилки Reelmaster 5410-D модель 03670</t>
  </si>
  <si>
    <t>776 Т</t>
  </si>
  <si>
    <t>24.20.40.500.008.00.0796.000000000000</t>
  </si>
  <si>
    <t>Переходник</t>
  </si>
  <si>
    <t>стальной, резьбовой</t>
  </si>
  <si>
    <t>Переходник для газонокосилки  Reelmaster 5410-D модель 03670</t>
  </si>
  <si>
    <t>777 Т</t>
  </si>
  <si>
    <t>Комплект подшипников   для газонокосилки  Reelmaster 5410-D модель 03670</t>
  </si>
  <si>
    <t>778 Т</t>
  </si>
  <si>
    <t>28.92.61.500.094.00.0796.000000000000</t>
  </si>
  <si>
    <t>Термостат</t>
  </si>
  <si>
    <t>для специальной и специализированной грузоподъемной техники</t>
  </si>
  <si>
    <t>Термостат для газонокосилки  Reelmaster 5410-D модель 03670</t>
  </si>
  <si>
    <t>779 Т</t>
  </si>
  <si>
    <t>Нож подвижный для газонокосилки  Grensmaster 3250-D модель 04384</t>
  </si>
  <si>
    <t>780 Т</t>
  </si>
  <si>
    <t>Нож неподвижный для газонокосилки  Grensmaster 3250-D модель 04384</t>
  </si>
  <si>
    <t>781 Т</t>
  </si>
  <si>
    <t>Подшипник на секции для газонокосилки  Grensmaster 3250-D модель 04384</t>
  </si>
  <si>
    <t>782 Т</t>
  </si>
  <si>
    <t>Сальник для газонокосилки  Grensmaster 3250-D модель 04384</t>
  </si>
  <si>
    <t>783 Т</t>
  </si>
  <si>
    <t>Пыльник для газонокосилки  Grensmaster 3250-D модель 04384</t>
  </si>
  <si>
    <t>784 Т</t>
  </si>
  <si>
    <t>Подшипник на каток для газонокосилки  Grensmaster 3250-D модель 04384</t>
  </si>
  <si>
    <t>785 Т</t>
  </si>
  <si>
    <t>25.71.11.920.001.00.0796.000000000002</t>
  </si>
  <si>
    <t xml:space="preserve">Нож роторный для газонокосилки  TORO GROUNDS MASTER 4300-D модель 30859 </t>
  </si>
  <si>
    <t>786 Т</t>
  </si>
  <si>
    <t xml:space="preserve">Воздушный фильтр для газонокосилки для газонокосилки  TORO GROUNDS MASTER 4300-D модель 30859 </t>
  </si>
  <si>
    <t>787 Т</t>
  </si>
  <si>
    <t xml:space="preserve">Сальник для газонокосилки  TORO GROUNDS MASTER 4300-D модель 30859 </t>
  </si>
  <si>
    <t>788 Т</t>
  </si>
  <si>
    <t>29.32.30.300.063.00.0796.000000000001</t>
  </si>
  <si>
    <t>Карданный вал</t>
  </si>
  <si>
    <t>задний, в сборе с шарниром, фланцами, промежуточной опорой, для грузовых автомобилей</t>
  </si>
  <si>
    <t xml:space="preserve">Карданный вал в сборе для газонокосилки  TORO GROUNDS MASTER 4300-D модель 30859 </t>
  </si>
  <si>
    <t>789 Т</t>
  </si>
  <si>
    <t xml:space="preserve">Плата крепления секции для газонокосилки  TORO GROUNDS MASTER 4300-D модель 30859 </t>
  </si>
  <si>
    <t>790 Т</t>
  </si>
  <si>
    <t xml:space="preserve">Болты крепления секции для газонокосилки  TORO GROUNDS MASTER 4300-D модель 30859 </t>
  </si>
  <si>
    <t>791 Т</t>
  </si>
  <si>
    <t xml:space="preserve">Втулка крепления секции для газонокосилки  TORO GROUNDS MASTER 4300-D модель 30859 </t>
  </si>
  <si>
    <t>792 Т</t>
  </si>
  <si>
    <t>29.32.30.990.002.04.0796.000000000000</t>
  </si>
  <si>
    <t>Рычаг</t>
  </si>
  <si>
    <t>опорного катка, для трактора</t>
  </si>
  <si>
    <t xml:space="preserve">Катки передние в сборе для газонокосилки  TORO GROUNDS MASTER 4300-D модель 30859 </t>
  </si>
  <si>
    <t>793 Т</t>
  </si>
  <si>
    <t xml:space="preserve">Катки задние в комплекте для газонокосилки   для газонокосилки  TORO GROUNDS MASTER 4300-D модель 30859 </t>
  </si>
  <si>
    <t>794 Т</t>
  </si>
  <si>
    <t>Насос топливный для газонокосилки TORO GROUNDS MASTER 4300-D модель 30859</t>
  </si>
  <si>
    <t>795 Т</t>
  </si>
  <si>
    <t>28.13.31.000.079.00.0796.000000000000</t>
  </si>
  <si>
    <t>Гидроклапан гидроуправляемый</t>
  </si>
  <si>
    <t>условный проход 16 мм, встраиваемый</t>
  </si>
  <si>
    <t xml:space="preserve">Гидровлический клапан для газонокосилки  TORO GROUNDS MASTER 4300-D модель 30859 </t>
  </si>
  <si>
    <t>796 Т</t>
  </si>
  <si>
    <t>30.20.31.000.117.00.0839.000000000000</t>
  </si>
  <si>
    <t>Комплект электрических, изоляционных и вспомогательных деталей</t>
  </si>
  <si>
    <t>для монтажа электрооборудования электровоза KZ8A</t>
  </si>
  <si>
    <t xml:space="preserve">Изоляционный комплект для газонокосилки  TORO GROUNDS MASTER 4300-D модель 30859 </t>
  </si>
  <si>
    <t>797 Т</t>
  </si>
  <si>
    <t>30.20.40.300.474.00.0796.000000000000</t>
  </si>
  <si>
    <t>Катушка соленоидного вентиля</t>
  </si>
  <si>
    <t>для подвижного состава</t>
  </si>
  <si>
    <t xml:space="preserve">Катушка саланоида для газонокосилки  TORO GROUNDS MASTER 4300-D модель 30859 </t>
  </si>
  <si>
    <t>798 Т</t>
  </si>
  <si>
    <t xml:space="preserve">Термостат для газонокосилки  TORO GROUNDS MASTER 4300-D модель 30859 </t>
  </si>
  <si>
    <t>799 Т</t>
  </si>
  <si>
    <t>29.32.30.990.101.00.0796.000000000000</t>
  </si>
  <si>
    <t>Контроллер</t>
  </si>
  <si>
    <t>управления, для легкового автомобиля</t>
  </si>
  <si>
    <t xml:space="preserve">Контролер для газонокосилки  TORO GROUNDS MASTER 4300-D модель 30859 </t>
  </si>
  <si>
    <t>800 Т</t>
  </si>
  <si>
    <t>Воздушный фильтр для газонокосилки  Sand Pro TORO 3020 модель 08885</t>
  </si>
  <si>
    <t>801 Т</t>
  </si>
  <si>
    <t>29.32.30.670.002.00.0796.000000000000</t>
  </si>
  <si>
    <t>Гидрошланг</t>
  </si>
  <si>
    <t>для грузового автомобиля, рулевого управления</t>
  </si>
  <si>
    <t>Шланг гидравлики для газонокосилки                                    Sand Pro TORO 3020 модель 08885</t>
  </si>
  <si>
    <t>802 Т</t>
  </si>
  <si>
    <t>29.31.22.350.003.01.0796.000000000001</t>
  </si>
  <si>
    <t>Стартер</t>
  </si>
  <si>
    <t>для легкового автомобиля, с инерционным или комбинированным приводом</t>
  </si>
  <si>
    <t>Стартер для газонокосилки              Sand Pro TORO 3020 модель 08885</t>
  </si>
  <si>
    <t>803 Т</t>
  </si>
  <si>
    <t>29.31.30.300.027.00.0796.000000000000</t>
  </si>
  <si>
    <t>Бегунок</t>
  </si>
  <si>
    <t>распределителя зажигания, для легкового автомобиля</t>
  </si>
  <si>
    <t>Бендикс для газонокосилки                  Sand Pro TORO 3020 модель 08885</t>
  </si>
  <si>
    <t>804 Т</t>
  </si>
  <si>
    <t>28.30.60.300.002.00.0796.000000000000</t>
  </si>
  <si>
    <t>Соленоид</t>
  </si>
  <si>
    <t>электромагнитный клапан для системы пожаротушения</t>
  </si>
  <si>
    <t>Соленоид зеленый для поливочной системы Rainbird (PE/EFA/DR/EAGLE)</t>
  </si>
  <si>
    <t>805 Т</t>
  </si>
  <si>
    <t>Декодерный кабель с двойной изоляцией PE-PE (синий) 500м для поливочной системы Rainbird</t>
  </si>
  <si>
    <t>806 Т</t>
  </si>
  <si>
    <t>Декодер на 1 станцию, 1 соленоид на 1 станцию для поливочной системы Rainbird</t>
  </si>
  <si>
    <t>807 Т</t>
  </si>
  <si>
    <t>Декодер на 1 станцию, на 2 декодера для поливочной системы Rainbird</t>
  </si>
  <si>
    <t>808 Т</t>
  </si>
  <si>
    <t>Декодер на 2 станцию, на 2 декодера для поливочной системы Rainbird</t>
  </si>
  <si>
    <t>809 Т</t>
  </si>
  <si>
    <t>22.21.29.900.003.00.0796.000000000000</t>
  </si>
  <si>
    <t>Клапан</t>
  </si>
  <si>
    <t>мембранный, из поливинилиленфторида, с резьбовым окончанием, под резьбовое соединение, диаметр 25 мм</t>
  </si>
  <si>
    <t>Клапан электромагнитный, 24 В. Внутренее резьбовое соединение 1,5. С регулятором водного потока. Рабочее давление: 1-10,4 Бар для поливочной системы</t>
  </si>
  <si>
    <t>810 Т</t>
  </si>
  <si>
    <t>25.73.30.300.000.00.0796.000000000000</t>
  </si>
  <si>
    <t>технический, универсальный</t>
  </si>
  <si>
    <t>Ключ для 5RC-BSP/5LRS-BSP. Наружнее резьбовое соединение для поливочной системы Rainbird</t>
  </si>
  <si>
    <t>811 Т</t>
  </si>
  <si>
    <t>25.73.30.350.000.00.0796.000000000000</t>
  </si>
  <si>
    <t>цепной, для бурильных труб</t>
  </si>
  <si>
    <t>Ключ цепной 125 мм для поливочной системы Rainbird</t>
  </si>
  <si>
    <t>812 Т</t>
  </si>
  <si>
    <t>22.21.29.700.015.00.0796.000000000000</t>
  </si>
  <si>
    <t>из поливинилхлорида, шаровый, обратный, диаметр 16 мм</t>
  </si>
  <si>
    <t>Клапнный короб круглый с крышкой: ШВ х Шн х В =16х20х24см для поливочной системы</t>
  </si>
  <si>
    <t>813 Т</t>
  </si>
  <si>
    <t>Клапнный короб круглый с крышкой: ШВ х Шн х В =25,4х26х33,5см для поливочной системы Rainbird</t>
  </si>
  <si>
    <t>814 Т</t>
  </si>
  <si>
    <t>Клапанный бокс квадратный с крышкой и болтом ДхШхВ=49х34х31 для поливочной системы Rainbird</t>
  </si>
  <si>
    <t>815 Т</t>
  </si>
  <si>
    <t>Клапанный короб квадратный с крышкой и болтом. ДхШхВ=64х47,5х31 для поливочной системы Rainbird</t>
  </si>
  <si>
    <t>816 Т</t>
  </si>
  <si>
    <t>22.21.29.700.014.00.0796.000000000000</t>
  </si>
  <si>
    <t>Коннектор</t>
  </si>
  <si>
    <t>для систем полива и орошения, шланговый</t>
  </si>
  <si>
    <t>Коннектор для 3-х проводов до 4 мм2 Large, с изоляцией пастай для поливочной системы Rainbird</t>
  </si>
  <si>
    <t>817 Т</t>
  </si>
  <si>
    <t>22.21.29.700.034.00.0796.000000000000</t>
  </si>
  <si>
    <t>Адаптер</t>
  </si>
  <si>
    <t>из полипропилена, с внутренней резьбой</t>
  </si>
  <si>
    <t>Адаптер с 1"1/4 BSP внутр. Резьба на 1"1/4 АСМЕ наруж. Резьба  для поливочной системы Rainbird</t>
  </si>
  <si>
    <t>818 Т</t>
  </si>
  <si>
    <t>28.30.60.100.000.00.0796.000000000000</t>
  </si>
  <si>
    <t>Ороситель роторный</t>
  </si>
  <si>
    <t>для полива больших площадей, радиус полива не менее 11 м, угол поворота регулируемый от 30 ° до 345 °</t>
  </si>
  <si>
    <t>Ротро для поливочной системы Rainberd 751</t>
  </si>
  <si>
    <t>819 Т</t>
  </si>
  <si>
    <t>Ротор для роливочной системы Rainbird EAGLE 351B ACME</t>
  </si>
  <si>
    <t>820 Т</t>
  </si>
  <si>
    <t>28.30.60.100.000.00.0796.000000000001</t>
  </si>
  <si>
    <t>для полива малых и средних площадей, радиус полива от 4 до 11 м, угол поворота регулируемый от 40 ° до 360 °</t>
  </si>
  <si>
    <t>Роторный ороситель для малых и средних площадей. Выдвижная часть 10 см, регулируемый угол поворота 40-360*С предустановленной форсункой 2,0 для поливочной системы</t>
  </si>
  <si>
    <t>821 Т</t>
  </si>
  <si>
    <t>26.20.17.100.000.00.0796.000000000011</t>
  </si>
  <si>
    <t>Монитор</t>
  </si>
  <si>
    <t>жидкокристаллический, диагональ 20 дюйм, разрешение 1400*1050</t>
  </si>
  <si>
    <t>Монитор LG (20MP48A) для поливочной системы</t>
  </si>
  <si>
    <t>822 Т</t>
  </si>
  <si>
    <t>27.12.31.900.014.00.0796.000000000004</t>
  </si>
  <si>
    <t>Шкаф управления</t>
  </si>
  <si>
    <t>для насоса, к многоступенчатому скважинному, автоматический, прямого пуска двигателя, мощность 5,5 кВт, номинальный ток 12 А, номинальное напряжение 380 В</t>
  </si>
  <si>
    <t>Насос CR10-14; N=5,5 квт для поливочной системы  Rainbird</t>
  </si>
  <si>
    <t>поставка в течении 30 календарных дней по заявке Заказчика</t>
  </si>
  <si>
    <t>823 Т</t>
  </si>
  <si>
    <t>26.20.40.000.202.00.0796.000000000003</t>
  </si>
  <si>
    <t>Модуль ввода</t>
  </si>
  <si>
    <t>для преобразования аналоговых сигналов, 8 канальный</t>
  </si>
  <si>
    <t>FX2N-2AD ПЛК, FX2N Модуль аналоговых входных сигналов; 12 бит; 2 аналоговых вида для поливочной системы  Rainbird</t>
  </si>
  <si>
    <t>824 Т</t>
  </si>
  <si>
    <t>29.32.30.990.158.00.0796.000000000000</t>
  </si>
  <si>
    <t>Устройство плавного пуска</t>
  </si>
  <si>
    <t>для грузоподъемных механизмов</t>
  </si>
  <si>
    <t>Устройство планового пуска RSE 4025-C для поливочной системы Rainbird</t>
  </si>
  <si>
    <t>825 Т</t>
  </si>
  <si>
    <t>27.12.10.900.002.00.0796.000000000004</t>
  </si>
  <si>
    <t>Стабилизатор напряжения</t>
  </si>
  <si>
    <t>импульсный, напряжение 9-30 В, мощность 31,5 Вт, номинальный ток 1050 мА</t>
  </si>
  <si>
    <t>Стабилизатор CHN150 кВА (3ф) IEK NEW (1) для поливочной системы Rainbird</t>
  </si>
  <si>
    <t>826 Т</t>
  </si>
  <si>
    <t>поставка с 01 п 30 июня 2017 года; поставка в течение 2 календарных дней по заявке Заказчика</t>
  </si>
  <si>
    <t>Аванс 100%,</t>
  </si>
  <si>
    <t>827 Т</t>
  </si>
  <si>
    <t>10.82.22.600.000.00.0166.000000000012</t>
  </si>
  <si>
    <t>глазированная, с корпусом на основе пралине</t>
  </si>
  <si>
    <t>Конфета глазированная шоколадной глазурью и корпусом из пралине</t>
  </si>
  <si>
    <t>поставка с даты заключения договора по 31 октября 2017 года; поставка в течение 2 календарных дней по заявке Заказчика</t>
  </si>
  <si>
    <t>828 Т</t>
  </si>
  <si>
    <t>сахарное, ГОСТ 24901-2014</t>
  </si>
  <si>
    <t>Печенье сахарное с ароматом топленого молока/апельсиновым/ванильным  ароматоми</t>
  </si>
  <si>
    <t>829 Т</t>
  </si>
  <si>
    <t>Три слоя вафельных листов и два слоя пралиновой начинки с добавлением молочных продуктов и како порошка</t>
  </si>
  <si>
    <t>830 Т</t>
  </si>
  <si>
    <t>Набор подарочный (бокалы и рюмки по 6 шт в упаковке)</t>
  </si>
  <si>
    <t>6 Р</t>
  </si>
  <si>
    <t>Установка насосного оборудования серии CR 10 с подключением Rainbird</t>
  </si>
  <si>
    <t>Выполнение работ в течение 15 календарных дней по заявке Заказчика</t>
  </si>
  <si>
    <t>7 Р</t>
  </si>
  <si>
    <t>33.20.50.200.000.00.0999.000000000000</t>
  </si>
  <si>
    <t>Работы по установке трансформаторов</t>
  </si>
  <si>
    <t>Работы по установке (монтажу) трансформаторов и аналогичного оборудования</t>
  </si>
  <si>
    <t>Замена кабеля в шкафу управления, наладка и запуск.                           Rainbird</t>
  </si>
  <si>
    <t>59 У</t>
  </si>
  <si>
    <t>Перевозка крупногабаритного и тяжеловесный сейф Aiko 2D-202 505 кг</t>
  </si>
  <si>
    <t>60 У</t>
  </si>
  <si>
    <t>74.90.12.000.001.00.0777.000000000000</t>
  </si>
  <si>
    <t>Услуги по оценке автотранспортных средств</t>
  </si>
  <si>
    <t>Оценки служебной  автомашины марки/модели Daewoo Nexia</t>
  </si>
  <si>
    <t>831 Т</t>
  </si>
  <si>
    <t>поставка с 01 июня по 31 июля 2017 года; поставка в течение 2 календарных дней по заявке Заказчика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</si>
  <si>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</si>
  <si>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</si>
  <si>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</si>
  <si>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</si>
  <si>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</si>
  <si>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</si>
  <si>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</si>
  <si>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</si>
  <si>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</si>
  <si>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</si>
  <si>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</si>
  <si>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</si>
  <si>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</si>
  <si>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</si>
  <si>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</si>
  <si>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</si>
  <si>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подарочный сертификат (детский, на день защиты детей)</t>
  </si>
  <si>
    <t xml:space="preserve"> поставка в течение 2 календарных дней по заявке Заказчика</t>
  </si>
  <si>
    <t>штук</t>
  </si>
  <si>
    <t>8 Р</t>
  </si>
  <si>
    <t>81.30.10.000.002.00.0999.000000000003</t>
  </si>
  <si>
    <t>Работы по косьбе сорной растительности</t>
  </si>
  <si>
    <t>Работы по очистке сорняков между игровыми полями на площади 13 га</t>
  </si>
  <si>
    <t>в течение 15 календарных дней, по заявке Заказчика</t>
  </si>
  <si>
    <t>9 Р</t>
  </si>
  <si>
    <t>42.11.20.335.009.00.0999.000000000000</t>
  </si>
  <si>
    <t>Работы по ремонту улиц</t>
  </si>
  <si>
    <t>Ремонт дорог внутри игровых полей площадью 2400 кв.м.</t>
  </si>
  <si>
    <t>848 Т</t>
  </si>
  <si>
    <t>29.32.30.300.009.06.0796.000000000001</t>
  </si>
  <si>
    <t>подвесной, для карданного вала, для легкового автомобиля</t>
  </si>
  <si>
    <t>Подвесной подшипник карданного вала для автомобиля Тойота Хайс</t>
  </si>
  <si>
    <t>849 Т</t>
  </si>
  <si>
    <t>19.20.29.510.000.00.0112.000000000007</t>
  </si>
  <si>
    <t>моторное, марка 10W-40, ГОСТ 12337-84</t>
  </si>
  <si>
    <t>Масло моторное рекомендованное для автомобилей Киа</t>
  </si>
  <si>
    <t>Литр (куб дм.)</t>
  </si>
  <si>
    <t>850 Т</t>
  </si>
  <si>
    <t>28.13.32.000.145.11.0796.000000000000</t>
  </si>
  <si>
    <t>маслянный, для двигателя винтового воздушного компрессора</t>
  </si>
  <si>
    <t>Фильтр маслянный для Киа Каденза</t>
  </si>
  <si>
    <t>851 Т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</si>
  <si>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</si>
  <si>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</si>
  <si>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Фильтр топливный для Киа Каденза</t>
  </si>
  <si>
    <t>852 Т</t>
  </si>
  <si>
    <t>29.32.30.500.002.00.0796.000000000002</t>
  </si>
  <si>
    <t>Амортизатор</t>
  </si>
  <si>
    <t>для легкового автомобиля, задней подвески, жидкостный (гидравлический)</t>
  </si>
  <si>
    <t>Амортизаторы задние для Киа Каденза</t>
  </si>
  <si>
    <t>853 Т</t>
  </si>
  <si>
    <t>29.32.30.990.010.00.0796.000000000001</t>
  </si>
  <si>
    <t>для легкового автомобиля, для капота</t>
  </si>
  <si>
    <t>Амортизаторы капота для Киа Каденза</t>
  </si>
  <si>
    <t>854 Т</t>
  </si>
  <si>
    <t>29.31.30.300.007.01.0796.000000000000</t>
  </si>
  <si>
    <t>для легкового автомобиля, привода генератора и водяного насоса</t>
  </si>
  <si>
    <t>Ремень ГРМ для Киа Каденза</t>
  </si>
  <si>
    <t>855 Т</t>
  </si>
  <si>
    <t>29.32.30.250.033.00.0839.000000000000</t>
  </si>
  <si>
    <t>Колодка</t>
  </si>
  <si>
    <t>тормозная, для легкового автомобиля, передняя</t>
  </si>
  <si>
    <t>Колодка, тормозная,  передняя для Киа Каденза</t>
  </si>
  <si>
    <t>комплект</t>
  </si>
  <si>
    <t>856 Т</t>
  </si>
  <si>
    <t>29.32.30.250.033.00.0839.000000000003</t>
  </si>
  <si>
    <t>тормозная, для легкового автомобиля, задняя</t>
  </si>
  <si>
    <t>Колодка тормозная, задняя для Киа Каденза</t>
  </si>
  <si>
    <t>857 Т</t>
  </si>
  <si>
    <t>29.32.30.250.036.00.0796.000000000000</t>
  </si>
  <si>
    <t>для легкового автомобиля, тормозной, передний</t>
  </si>
  <si>
    <t>Диск тормозной передний для Киа Каденза</t>
  </si>
  <si>
    <t>858 Т</t>
  </si>
  <si>
    <t>26.30.23.900.025.00.0796.000000000005</t>
  </si>
  <si>
    <t>Модем</t>
  </si>
  <si>
    <t>мобильный, 4G</t>
  </si>
  <si>
    <t>Модем MF 90+ Аltel для Щучинска</t>
  </si>
  <si>
    <t>61 У</t>
  </si>
  <si>
    <t>Услуги по оценке парковочных мест (16 шт), металлическое ограждение для Центрального аппарата</t>
  </si>
  <si>
    <t>62 У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</si>
  <si>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</si>
  <si>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</si>
  <si>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</si>
  <si>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по предоставлению доступа к информационному контенту Интернет-ресурса Учёт.kz</t>
  </si>
  <si>
    <t xml:space="preserve"> в течении 5 календарных дней  с даты заключения договора</t>
  </si>
  <si>
    <t>с 01 апреля 2017 года  по 31 декабря 2017 года</t>
  </si>
  <si>
    <t>в течение 15 календарных дней по заявке Заказчика</t>
  </si>
  <si>
    <t>в течение 5 календарных дней по заявке Заказчика</t>
  </si>
  <si>
    <t>в течении 10 календарных дней по заявке Заказчика</t>
  </si>
  <si>
    <t>859  Т</t>
  </si>
  <si>
    <t>27.12.23.700.001.00.0796.000000000001</t>
  </si>
  <si>
    <t>электромеханический</t>
  </si>
  <si>
    <t>Стабилизатор напряжения UPS для компьютера автоматической системы полива программы Stratuss ii  гольф-клуба "Сарыагаш"</t>
  </si>
  <si>
    <t>860  Т</t>
  </si>
  <si>
    <t>861 Т</t>
  </si>
  <si>
    <t>бензин АИ-92 по талонной системе для Сарыагашского филиала</t>
  </si>
  <si>
    <t xml:space="preserve">  861 -1  Т</t>
  </si>
  <si>
    <t>Приобретение бензина марки АИ-92 по карточной системе для нужд Сарыагашского филиала</t>
  </si>
  <si>
    <t>862 Т</t>
  </si>
  <si>
    <t>бензин АИ-96 по талонной системе для Сарыагашского филиала</t>
  </si>
  <si>
    <t>862-1 Т</t>
  </si>
  <si>
    <t>Приобретение бензина марки АИ-95 по карточной системе для нужд Сарыагашского филиала</t>
  </si>
  <si>
    <t>863 Т</t>
  </si>
  <si>
    <t xml:space="preserve"> 863-1 Т</t>
  </si>
  <si>
    <t>864 Т</t>
  </si>
  <si>
    <t>864-1 Т</t>
  </si>
  <si>
    <t>дизельное топливо наливом для гольф-клуба "Сарыагаш"</t>
  </si>
  <si>
    <t>поставка с момента заключения договора по 30 сентября 2017 года</t>
  </si>
  <si>
    <t>6,19,20,21</t>
  </si>
  <si>
    <t>3,4,5,6,19,20,21</t>
  </si>
  <si>
    <t>18,19,20,21</t>
  </si>
  <si>
    <t>дизельное топливо по талонной системе для Сарыагашского филиала</t>
  </si>
  <si>
    <t>дизельное топливо по карточной системе для нужд Сарыагашского филиала</t>
  </si>
  <si>
    <t>6,18,19,20,21</t>
  </si>
  <si>
    <t>63 У</t>
  </si>
  <si>
    <t>74.90.20.000.069.00.0777.000000000000</t>
  </si>
  <si>
    <t>Услуги по экспертизе/анализу/проверке документации</t>
  </si>
  <si>
    <t xml:space="preserve">Услуги на проведение комплексной вневедомтсенной экспертизы по проекту "Стройтельство Гольф-клуба в г. Щучинск, 1 пусковой комплекс" </t>
  </si>
  <si>
    <t>64 У</t>
  </si>
  <si>
    <t>16.10.91.000.002.00.0777.000000000000</t>
  </si>
  <si>
    <t>Услуги по огнезащитному предохранению древесины</t>
  </si>
  <si>
    <t>Услуги по предохранению древесины путем обработки огнезащитным составом</t>
  </si>
  <si>
    <t>65 У</t>
  </si>
  <si>
    <t>74.90.20.000.037.00.0777.000000000000</t>
  </si>
  <si>
    <t>Услуги по заправке техническими газами/жидкостями</t>
  </si>
  <si>
    <t>Заправка (закачка) технических газов/жидкостей</t>
  </si>
  <si>
    <t>в течение 15 календарных дней с даты заключения договора</t>
  </si>
  <si>
    <t>Услуги по огнезащитной обработке деревянных конструкции в чердачных помещениях на объектах санатория "Алтын Булак"</t>
  </si>
  <si>
    <t>Услуги перезарядки огнетушителя ОП-5  на объектах санатория "Алтын Булак"</t>
  </si>
  <si>
    <t>865 Т</t>
  </si>
  <si>
    <t>29.32.30.670.012.01.0796.000000000000</t>
  </si>
  <si>
    <t>Крестовина</t>
  </si>
  <si>
    <t>рулевого управления, для легкового автомобиля</t>
  </si>
  <si>
    <t xml:space="preserve">Крестовина тяги рулевой рейки                   для  служебной автомашины              Toyota Hiace </t>
  </si>
  <si>
    <t>июль</t>
  </si>
  <si>
    <t>866 Т</t>
  </si>
  <si>
    <t>29.32.30.990.008.00.0796.000000000006</t>
  </si>
  <si>
    <t>для легкового автомобиля, для стабилизатора</t>
  </si>
  <si>
    <t xml:space="preserve">Втулка стабилизатора                            для служебной автомашины                Toyota Hiace  </t>
  </si>
  <si>
    <t>867 Т</t>
  </si>
  <si>
    <t>29.32.30.990.012.00.0796.000000000000</t>
  </si>
  <si>
    <t>Подушка</t>
  </si>
  <si>
    <t>опоры двигателя, для легкового автомобиля</t>
  </si>
  <si>
    <t>Подушка ДВС для служебной автомашины  Toyota Hiace</t>
  </si>
  <si>
    <t>868 Т</t>
  </si>
  <si>
    <t>29.32.30.950.019.00.0796.000000000000</t>
  </si>
  <si>
    <t>Опора</t>
  </si>
  <si>
    <t>шаровая, для легкового автомобиля</t>
  </si>
  <si>
    <t xml:space="preserve">Шаровая опора нижние,  для служебной автомашины                     Toyota Hiace </t>
  </si>
  <si>
    <t>869 Т</t>
  </si>
  <si>
    <t>29.32.30.500.002.00.0796.000000000000</t>
  </si>
  <si>
    <t>для легкового автомобиля, передней подвески, жидкостный (гидравлический)</t>
  </si>
  <si>
    <t xml:space="preserve">Амортизатор передний                               для служебной автомашины               Toyota Hiace  </t>
  </si>
  <si>
    <t>870 Т</t>
  </si>
  <si>
    <t xml:space="preserve">Колодка тормозная,                                 для служебной автомашины                Toyota Hiace  </t>
  </si>
  <si>
    <t>871 Т</t>
  </si>
  <si>
    <t>Диски передние, ,                                       для служебной автомашины                Toyota Hiace</t>
  </si>
  <si>
    <t>872 Т</t>
  </si>
  <si>
    <t>29.32.30.990.022.00.0839.000000000023</t>
  </si>
  <si>
    <t>поперечной рулевой тяги, для легкового автомобиля</t>
  </si>
  <si>
    <t xml:space="preserve">Рем комплект на рулевую рейку,  для служебной автомашины             Toyota Hiace  </t>
  </si>
  <si>
    <t>873 Т</t>
  </si>
  <si>
    <t>29.32.30.670.015.01.0796.000000000000</t>
  </si>
  <si>
    <t>Сайлентблок</t>
  </si>
  <si>
    <t>рулевой тяги, для легкового автомобиля</t>
  </si>
  <si>
    <t xml:space="preserve">Рулевые тяги,                                    для служебной автомашины                                          Toyota Hiace </t>
  </si>
  <si>
    <t>874 Т</t>
  </si>
  <si>
    <t>29.32.30.670.016.00.0796.000000000000</t>
  </si>
  <si>
    <t>для легкового автомобиля, рулевой</t>
  </si>
  <si>
    <t xml:space="preserve">Рулевой наконечник,  для служебной автомашины  Toyota Hiace  </t>
  </si>
  <si>
    <t>875 Т</t>
  </si>
  <si>
    <t>29.32.30.650.009.00.0796.000000000000</t>
  </si>
  <si>
    <t>Сцепление</t>
  </si>
  <si>
    <t>для легкового автомобиля</t>
  </si>
  <si>
    <t>Сцепление (корзина, диск, выживной) компект, для служебной автомашины  Toyota Hiace  для Центрального аппарата</t>
  </si>
  <si>
    <t>876 Т</t>
  </si>
  <si>
    <t>27.20.21.100.000.00.0796.000000000023</t>
  </si>
  <si>
    <t>Аккумулятор</t>
  </si>
  <si>
    <t>стартерный, марка 6СТ-75А, напряжение 12 В, емкость 75 А/ч, ГОСТ 959-2002</t>
  </si>
  <si>
    <t xml:space="preserve">Аккумулятор  для служебной автомашины  Toyota Hiace </t>
  </si>
  <si>
    <t>877 Т</t>
  </si>
  <si>
    <t>29.32.30.990.098.01.0796.000000000003</t>
  </si>
  <si>
    <t>для легкового автомобиля, коробки передач</t>
  </si>
  <si>
    <t xml:space="preserve">Сальник кулисы,  для служебной автомашины  Toyota Hiace </t>
  </si>
  <si>
    <t>878 Т</t>
  </si>
  <si>
    <t>28.11.41.700.002.12.0796.000000000000</t>
  </si>
  <si>
    <t>клапанной крышки, клапанной крышки, для легкового автомобиля</t>
  </si>
  <si>
    <t xml:space="preserve">Прокладка клаппанной крышки, для служебной автомашины  Toyota Hiace  </t>
  </si>
  <si>
    <t>879 Т</t>
  </si>
  <si>
    <t>29.32.30.990.020.01.0796.000000000002</t>
  </si>
  <si>
    <t>для легкового автомобиля, привода газораспределительного механизма</t>
  </si>
  <si>
    <t xml:space="preserve">Ремень общий, для служебной автомашины  Toyota Hiace </t>
  </si>
  <si>
    <t>880 Т</t>
  </si>
  <si>
    <t>29.32.30.990.032.01.0796.000000000000</t>
  </si>
  <si>
    <t>Ролик</t>
  </si>
  <si>
    <t>для легкового автомобиля, натяжной</t>
  </si>
  <si>
    <t xml:space="preserve">Ролики, для служебной автомашины  Toyota Hiace </t>
  </si>
  <si>
    <t>881 Т</t>
  </si>
  <si>
    <t>29.32.30.990.002.05.0796.000000000000</t>
  </si>
  <si>
    <t>для передней подвески, для легковых автомобилей</t>
  </si>
  <si>
    <t xml:space="preserve">Верхние рычаги, для служебной автомашины  Toyota Hiace </t>
  </si>
  <si>
    <t>882 Т</t>
  </si>
  <si>
    <t>29.32.30.950.025.02.0796.000000000000</t>
  </si>
  <si>
    <t>Стойка</t>
  </si>
  <si>
    <t>стабилизатора, передняя, для легковых автомобилей</t>
  </si>
  <si>
    <t xml:space="preserve">Стойки стабилизатора,  для служебной автомашины  Toyota Hiace </t>
  </si>
  <si>
    <t>883 Т</t>
  </si>
  <si>
    <t>29.32.30.950.016.05.0796.000000000000</t>
  </si>
  <si>
    <t>передней подвески, для легкового автомобиля</t>
  </si>
  <si>
    <t xml:space="preserve">Салентблок нижнего рычага, для служебной автомашины  Toyota Hiace  </t>
  </si>
  <si>
    <t>884 Т</t>
  </si>
  <si>
    <t>29.32.30.400.002.00.0796.000000000000</t>
  </si>
  <si>
    <t>передний, для легкового автомобиля</t>
  </si>
  <si>
    <t xml:space="preserve">Передний ступичный подшипник, для служебной автомашины  Toyota Hiace  </t>
  </si>
  <si>
    <t>885 Т</t>
  </si>
  <si>
    <t>29.32.30.990.022.00.0839.000000000010</t>
  </si>
  <si>
    <t>бензонасоса, для легкового автомобиля</t>
  </si>
  <si>
    <t xml:space="preserve">Бензонасос, для служебной автомашины  Toyota Hiace </t>
  </si>
  <si>
    <t>886 Т</t>
  </si>
  <si>
    <t>28.29.13.500.000.01.0796.000000000000</t>
  </si>
  <si>
    <t>воздушный, для двигателя внутреннего сгорания, для легковых автомобилей</t>
  </si>
  <si>
    <t xml:space="preserve">Воздушный фильтр,  для служебной автомашины  Toyota Hiace </t>
  </si>
  <si>
    <t>887 Т</t>
  </si>
  <si>
    <t>28.29.13.500.000.02.0796.000000000001</t>
  </si>
  <si>
    <t>салонный, для легкового автомобиля</t>
  </si>
  <si>
    <t xml:space="preserve">Фильтр салона, для служебной автомашины  Toyota Hiace </t>
  </si>
  <si>
    <t>888 Т</t>
  </si>
  <si>
    <t>29.32.30.600.009.00.0796.000000000000</t>
  </si>
  <si>
    <t>Патрубок</t>
  </si>
  <si>
    <t>радиатора, для легкового автомобиля, верхний подводящий</t>
  </si>
  <si>
    <t xml:space="preserve">Патрубок верхний радиатора,  для служебной автомашины  Toyota Hiace  </t>
  </si>
  <si>
    <t>889 Т</t>
  </si>
  <si>
    <t>22.11.11.100.000.01.0796.000000001750</t>
  </si>
  <si>
    <t>для легковых автомобилей, летняя, 195, 70, R15C, пневматическая, радиальная, бескамерная, ГОСТ 4754-97</t>
  </si>
  <si>
    <t xml:space="preserve">Шины, размер 195/70/15С, для служебной автомашины  Toyota Hiace  </t>
  </si>
  <si>
    <t>890 Т</t>
  </si>
  <si>
    <t>19.20.29.500.000.01.0112.000000000018</t>
  </si>
  <si>
    <t>моторное, для бензиновых двигателей, обозначение по SAE 10W-40</t>
  </si>
  <si>
    <t xml:space="preserve">Масло ДВС, для служебной автомашины  Toyota Hiace  </t>
  </si>
  <si>
    <t>891 Т</t>
  </si>
  <si>
    <t>19.20.29.590.000.10.0112.000000000000</t>
  </si>
  <si>
    <t>для коробки передач, марка SAE 75W-80</t>
  </si>
  <si>
    <t xml:space="preserve">Масло МКПП, для служебной автомашины  Toyota Hiace  </t>
  </si>
  <si>
    <t>892 Т</t>
  </si>
  <si>
    <t>28.29.13.300.003.00.0796.000000000005</t>
  </si>
  <si>
    <t>масляный, для двигателя внутреннего сгорания, механический, бумажный</t>
  </si>
  <si>
    <t xml:space="preserve">Масляный фильтр, для служебной автомашины  Toyota Hiace  </t>
  </si>
  <si>
    <t>893 Т</t>
  </si>
  <si>
    <t>19.20.29.550.000.00.0112.000000000000</t>
  </si>
  <si>
    <t>трансмиссионное, марка ТСп-10, ГОСТ 23652-79</t>
  </si>
  <si>
    <t xml:space="preserve">Масло для раздатки для служебной автомашины  Toyota Hiace </t>
  </si>
  <si>
    <t>894 Т</t>
  </si>
  <si>
    <t>19.20.29.520.000.00.0112.000000000000</t>
  </si>
  <si>
    <t>гидравлическое, марка РМ, ГОСТ 15819-85</t>
  </si>
  <si>
    <t>Масло для ГУРА,                                       для служебной автомашины                  Toyota Hiace</t>
  </si>
  <si>
    <t>895 Т</t>
  </si>
  <si>
    <t>Масло ДВС 10W40, в канистр по 1 и 4 литра для служебной автомашины Лада 21214</t>
  </si>
  <si>
    <t>896 Т</t>
  </si>
  <si>
    <t>28.13.32.000.145.06.0796.000000000000</t>
  </si>
  <si>
    <t>масляный, для поршневого компрессора</t>
  </si>
  <si>
    <t>Фильтр масляный                                   для служебной автомашины Лада 21214</t>
  </si>
  <si>
    <t>897 Т</t>
  </si>
  <si>
    <t>Фильтр воздушный для служебной автомашины Лада 21214</t>
  </si>
  <si>
    <t>898 Т</t>
  </si>
  <si>
    <t>Фильтр топливный для служебной автомашины Лада 21214</t>
  </si>
  <si>
    <t>899 Т</t>
  </si>
  <si>
    <t>20.59.43.960.001.00.0112.000000000002</t>
  </si>
  <si>
    <t>температура начала замерзания не ниже -65°С, ГОСТ 28084-89</t>
  </si>
  <si>
    <t>Тосол/антифриз  для служебной автомашины Лада 21214</t>
  </si>
  <si>
    <t>900 Т</t>
  </si>
  <si>
    <t>Масло коробки передач  для служебной автомашины Лада 21214</t>
  </si>
  <si>
    <t>901 Т</t>
  </si>
  <si>
    <t>Масло для раздатки для служебной автомашины Лада 21214</t>
  </si>
  <si>
    <t>902 Т</t>
  </si>
  <si>
    <t>Масло для мостов для служебной автомашины Лада 21214</t>
  </si>
  <si>
    <t>903 Т</t>
  </si>
  <si>
    <t>20.59.42.900.008.01.0796.000000000000</t>
  </si>
  <si>
    <t>Жидкость</t>
  </si>
  <si>
    <t>техническая, для прочистки карбюратора бензиновых двигателей, аэрозоль</t>
  </si>
  <si>
    <t>Очиститель, обезжириватель                  для служебной автомашины Лада 21214</t>
  </si>
  <si>
    <t>904 Т</t>
  </si>
  <si>
    <t>29.31.21.350.000.01.0839.000000000003</t>
  </si>
  <si>
    <t>для легкового автомобиля, резьба М16, короткая</t>
  </si>
  <si>
    <t>Свечи зажигания для служебной автомашины Лада 21214</t>
  </si>
  <si>
    <t>905 Т</t>
  </si>
  <si>
    <t>29.31.10.300.001.00.0839.000000000000</t>
  </si>
  <si>
    <t>Провод</t>
  </si>
  <si>
    <t>высокого напряжения, для легковых автомобилей</t>
  </si>
  <si>
    <t>Провод высокого напряжения для служебной автомашины Лада 21214</t>
  </si>
  <si>
    <t>906 Т</t>
  </si>
  <si>
    <t>Ремень, цеп ГРМ  для служебной автомашины Лада 21214</t>
  </si>
  <si>
    <t>907 Т</t>
  </si>
  <si>
    <t>28.11.41.700.029.00.0796.000000000001</t>
  </si>
  <si>
    <t>Натяжитель</t>
  </si>
  <si>
    <t>для инжекторного двигателя, для легкового автомобиля</t>
  </si>
  <si>
    <t>Натяжитель цепи для служебной автомашины Лада 21214</t>
  </si>
  <si>
    <t>908 Т</t>
  </si>
  <si>
    <t>Ремень генератора для служебной автомашины Лада 21214</t>
  </si>
  <si>
    <t>909 Т</t>
  </si>
  <si>
    <t>Передние тормозные колодки  для служебной автомашины Лада 21214</t>
  </si>
  <si>
    <t>910 Т</t>
  </si>
  <si>
    <t>Задние тормозные колодки  для служебной автомашины Лада 21214</t>
  </si>
  <si>
    <t>911 Т</t>
  </si>
  <si>
    <t>Масло для ГУРА, для служебной автомашины  Лада 21214</t>
  </si>
  <si>
    <t>912 Т</t>
  </si>
  <si>
    <t>19.20.29.500.000.01.0112.000000000021</t>
  </si>
  <si>
    <t>моторное, для бензиновых двигателей, обозначение по SAE 5W-40</t>
  </si>
  <si>
    <t>Масло ДВС, Mobil 5W40, в канистрах, по 1 или 4 литра для служебной автомашины Тойота Камри</t>
  </si>
  <si>
    <t>913 Т</t>
  </si>
  <si>
    <t>Фильтр масляный                                   для служебной автомашины Тойота Камри</t>
  </si>
  <si>
    <t>914 Т</t>
  </si>
  <si>
    <t>Фильтр воздушный для служебной автомашины Тойота Камри</t>
  </si>
  <si>
    <t>915 Т</t>
  </si>
  <si>
    <t>Фильтр салона, для служебной автомашины  Тойота Камри</t>
  </si>
  <si>
    <t>916 Т</t>
  </si>
  <si>
    <t>Фильтр топливный для служебной автомашины Тойота Камри</t>
  </si>
  <si>
    <t>917 Т</t>
  </si>
  <si>
    <t>Тосол/антифриз  для служебной автомашины Тойота Камри</t>
  </si>
  <si>
    <t>918 Т</t>
  </si>
  <si>
    <t>Масло коробки передач АКПП для служебной автомашины Тойота Камри</t>
  </si>
  <si>
    <t>919 Т</t>
  </si>
  <si>
    <t>Масло для ГУРА, для служебной автомашины  Тойота Камри</t>
  </si>
  <si>
    <t>920 Т</t>
  </si>
  <si>
    <t>Свечи зажигания для служебной автомашины Тойота Камри</t>
  </si>
  <si>
    <t>921 Т</t>
  </si>
  <si>
    <t>Провод высокого напряжения для служебной автомашины Тойота Камри</t>
  </si>
  <si>
    <t>922 Т</t>
  </si>
  <si>
    <t>Ремень, цеп ГРМ  для служебной автомашины Тойота Камри</t>
  </si>
  <si>
    <t>923 Т</t>
  </si>
  <si>
    <t>29.32.30.990.032.01.0796.000000000001</t>
  </si>
  <si>
    <t>для легкового автомобиля, ремня газораспределительного механизма</t>
  </si>
  <si>
    <t>Ролик обводной для служебной автомашины Тойота Камри</t>
  </si>
  <si>
    <t>924 Т</t>
  </si>
  <si>
    <t>Ремень генератора для служебной автомашины Тойота Камри</t>
  </si>
  <si>
    <t>925 Т</t>
  </si>
  <si>
    <t>Передние тормозные колодки  для служебной автомашины Тойота Камри</t>
  </si>
  <si>
    <t>926 Т</t>
  </si>
  <si>
    <t>Задние тормозные колодки  для служебной автомашины Тойота Камри</t>
  </si>
  <si>
    <t>927 Т</t>
  </si>
  <si>
    <t>Рулевой наконечник,  для служебной автомашины  Тойота Камри</t>
  </si>
  <si>
    <t>928 Т</t>
  </si>
  <si>
    <t>22.11.11.100.000.01.0796.000000001799</t>
  </si>
  <si>
    <t>для легковых автомобилей, летняя, 215, 50, R16, пневматическая, радиальная, бескамерная, ГОСТ 4754-97</t>
  </si>
  <si>
    <t>Шина размер 215/60/R16 (летние) для служебной автомашин для Тойота Камри</t>
  </si>
  <si>
    <t>10 Р</t>
  </si>
  <si>
    <t xml:space="preserve">Работы по ремонту автотраснпортных средств для  служебной автомашины                                         Toyota Hiace </t>
  </si>
  <si>
    <t>11 Р</t>
  </si>
  <si>
    <t>Работы по ремонту автотраснпортных средств для  служебной автомашины Лада 21214</t>
  </si>
  <si>
    <t>12 Р</t>
  </si>
  <si>
    <t xml:space="preserve">Работы по ремонту автотраснпортных средств для  служебной автомашины Тойота Камри </t>
  </si>
  <si>
    <t>929 Т</t>
  </si>
  <si>
    <t>28.30.86.900.000.00.0796.000000000000</t>
  </si>
  <si>
    <t>Газонокосилка</t>
  </si>
  <si>
    <t>бензиновая, самоходная</t>
  </si>
  <si>
    <t>Ручная газонокосилка для санаторий "Алтын Булак"</t>
  </si>
  <si>
    <t>13 Р</t>
  </si>
  <si>
    <t>14 Р</t>
  </si>
  <si>
    <t>15 Р</t>
  </si>
  <si>
    <t>16 Р</t>
  </si>
  <si>
    <t>43.22.12.335.005.00.0999.000000000000</t>
  </si>
  <si>
    <t>Работы по установке (монтажу) климатического оборудования и систем/вентиляционных систем и оборудования</t>
  </si>
  <si>
    <t>Работы по ремонту двухконтурных медно-аллюминиевых радиаторов охлаждения на объектах санатория "Алтын Булак"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</si>
  <si>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</si>
  <si>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</si>
  <si>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Работы по ремонту шкафа управления на объектах санатория "Алтын Булак"</t>
  </si>
  <si>
    <t>Работы по ремонту циркуляционных насосов на объектах санатория "Алтын Булак"</t>
  </si>
  <si>
    <t>33.19.10.900.001.00.0999.000000000000</t>
  </si>
  <si>
    <t>Работы по ремонту/модернизации фильтров и аналогичного фильтровального оборудования/элементов</t>
  </si>
  <si>
    <t>Работы по ремонту фильтра притока на объектах санатория "Алтын Булак"</t>
  </si>
  <si>
    <t>66 У</t>
  </si>
  <si>
    <t>Услуги по обучению на семинарах на тему "Правила закупок АО "Самрук-Казына" в новой редакции"</t>
  </si>
  <si>
    <t>67 У</t>
  </si>
  <si>
    <t>Услуги по обучению на семинарах на тему "Корпоративный юрист"</t>
  </si>
  <si>
    <t>68 У</t>
  </si>
  <si>
    <t>Услуги по обучению на семинарах на тему "Корпоративный секретарь"</t>
  </si>
  <si>
    <t>704-1 Т</t>
  </si>
  <si>
    <t>11,19,20,21</t>
  </si>
  <si>
    <t>705-1 Т</t>
  </si>
  <si>
    <t>706-1 Т</t>
  </si>
  <si>
    <t>708-1 Т</t>
  </si>
  <si>
    <t>Аппарат лазерный терапевтический</t>
  </si>
  <si>
    <t>710-1 Т</t>
  </si>
  <si>
    <t>825-1 Т</t>
  </si>
  <si>
    <t>поставка в течении 35 календарных дней по заявке Заказчика</t>
  </si>
  <si>
    <t>7,11,20,21</t>
  </si>
  <si>
    <t>10-1 Р</t>
  </si>
  <si>
    <t>Работы по ремонту автотраснпортных средств для  служебной автомашины                                         Toyota Hiace</t>
  </si>
  <si>
    <t>15,20,21</t>
  </si>
  <si>
    <t>17 Р</t>
  </si>
  <si>
    <t>Ремонт насоса ЭЦВ 6-10-80</t>
  </si>
  <si>
    <t>930 Т</t>
  </si>
  <si>
    <t>22.21.29.700.042.00.0796.000000000001</t>
  </si>
  <si>
    <t>шаровый, из поливинилхлорида, с муфтовыми окончаниями, диаметр 25 мм</t>
  </si>
  <si>
    <t>Шаровый кран 25 мм</t>
  </si>
  <si>
    <t>931 Т</t>
  </si>
  <si>
    <t>22.21.21.500.001.05.0006.000000000004</t>
  </si>
  <si>
    <t>специального назначения, металлопластиковая, диаметр 20 мм</t>
  </si>
  <si>
    <t>Металлопластик размер 25х20мм</t>
  </si>
  <si>
    <t>932 Т</t>
  </si>
  <si>
    <t>22.21.29.700.029.01.0796.000000000000</t>
  </si>
  <si>
    <t>полиэтиленовый, литой, 25*20</t>
  </si>
  <si>
    <t xml:space="preserve">Переходник пластмасовый 25х20 </t>
  </si>
  <si>
    <t>933 Т</t>
  </si>
  <si>
    <t>22.21.21.500.001.05.0006.000000000005</t>
  </si>
  <si>
    <t>специального назначения, металлопластиковая, диаметр 25 мм</t>
  </si>
  <si>
    <t>Металлопластик размер 20х15мм</t>
  </si>
  <si>
    <t>934 Т</t>
  </si>
  <si>
    <t>22.21.29.700.002.00.0796.000000000001</t>
  </si>
  <si>
    <t>полипропиленовый, угол поворота 15 градусов, диаметр 20 мм</t>
  </si>
  <si>
    <t>Отвод d20 пластмасовый - 3 шт.</t>
  </si>
  <si>
    <t>935 Т</t>
  </si>
  <si>
    <t>24.20.13.900.000.08.0168.000000000000</t>
  </si>
  <si>
    <t>специального назначения, стальная, жаропрочная, стальная, диаметр 76 мм, толщина 3,0 мм</t>
  </si>
  <si>
    <t>Трубы стальные 76 мм - 3м</t>
  </si>
  <si>
    <t>метр</t>
  </si>
  <si>
    <t>936 Т</t>
  </si>
  <si>
    <t>Электроды сварочные МР 3 мм</t>
  </si>
  <si>
    <t>пачка</t>
  </si>
  <si>
    <t>937 Т</t>
  </si>
  <si>
    <t>25.94.11.310.002.01.0166.000000000016</t>
  </si>
  <si>
    <t>с гайкой, с шестигранной головкой, диаметр резьбы 16 мм, длина 70 мм</t>
  </si>
  <si>
    <t>Болты с гайкой М 16L-70мм</t>
  </si>
  <si>
    <t>938 Т</t>
  </si>
  <si>
    <t>26.51.52.700.002.00.0796.000000000172</t>
  </si>
  <si>
    <t>Манометр</t>
  </si>
  <si>
    <t>технический, для измерения избыточного и вакуумметрического постоянного и переменного давления некристаллизующихся жидкостей, газа и пара, диаметр корпуса 80 мм, класс точности 0,06, диапазон показаний 0-10, ГОСТ 2405-88</t>
  </si>
  <si>
    <t>Манометр с давлением 10к/паскаль</t>
  </si>
  <si>
    <t>939 Т</t>
  </si>
  <si>
    <t>24.20.40.300.003.00.0796.000000000002</t>
  </si>
  <si>
    <t>Сгон</t>
  </si>
  <si>
    <t>диаметр 15 мм, резьба 1/2, длина 110 мм, ГОСТ 8969-75</t>
  </si>
  <si>
    <t>Сгон 15 мм</t>
  </si>
  <si>
    <t>940 Т</t>
  </si>
  <si>
    <t>28.14.13.730.003.00.0796.000000000000</t>
  </si>
  <si>
    <t>Кран шаровой</t>
  </si>
  <si>
    <t>стальной, фланцевый, давление условное 6,3 Мпа, номинальный диаметр 15 мм, ГОСТ 21345-2005</t>
  </si>
  <si>
    <t>Кран шаровый 15 мм</t>
  </si>
  <si>
    <t>941 Т</t>
  </si>
  <si>
    <t>27.90.33.700.001.00.0796.000000000001</t>
  </si>
  <si>
    <t>Зарядное устройство</t>
  </si>
  <si>
    <t>для автомобильных аккумуляторов</t>
  </si>
  <si>
    <t>Автомобильное зарядное устройство CROWN 50 220V, 50Hz. Вольтаж 12V/24V для зарядки аккумуляторных батарей</t>
  </si>
  <si>
    <t>942 Т</t>
  </si>
  <si>
    <t>21.20.24.600.000.00.0796.000000000001</t>
  </si>
  <si>
    <t>Аптечка медицинская</t>
  </si>
  <si>
    <t>транспортная</t>
  </si>
  <si>
    <t xml:space="preserve">Автомобильная медицинская аптечка с медикаментами первой необходимости </t>
  </si>
  <si>
    <t>943 Т</t>
  </si>
  <si>
    <t>25.91.12.000.004.00.0796.000000000000</t>
  </si>
  <si>
    <t>Канистра</t>
  </si>
  <si>
    <t>металлическая, вместимость менее 50 л</t>
  </si>
  <si>
    <t>Металлические канистры (емкость) для ГСМ, объем каждой канистры 20 литров</t>
  </si>
  <si>
    <t>944 Т</t>
  </si>
  <si>
    <t>22.29.26.200.000.00.0796.000000000000</t>
  </si>
  <si>
    <t>Флажок</t>
  </si>
  <si>
    <t>декоративный, из поливинилхлорида, с креплением</t>
  </si>
  <si>
    <t>Флажки для флагштоков, длина-0,50 м, ширина-0,33 м</t>
  </si>
  <si>
    <t>945 Т</t>
  </si>
  <si>
    <t>18 Р</t>
  </si>
  <si>
    <t>81.30.10.000.000.00.0999.000000000000</t>
  </si>
  <si>
    <t>Работы по ремонту/благоустройству территории</t>
  </si>
  <si>
    <t>Текущий ремонт на территории гольф клуба "Сарыагаш</t>
  </si>
  <si>
    <t>август</t>
  </si>
  <si>
    <t>в течение 60 календарных дней, по заявке Заказчика</t>
  </si>
  <si>
    <t>69 У</t>
  </si>
  <si>
    <t>Услуги повышения квалификации и профессионального уровня сотрудников, подготовка к сдаче экзамена АССА F5</t>
  </si>
  <si>
    <t>946 Т</t>
  </si>
  <si>
    <t>28.13.14.100.000.01.0796.000000000006</t>
  </si>
  <si>
    <t>Насос</t>
  </si>
  <si>
    <t>погружной, тип ЭЦВ4-2,5-35</t>
  </si>
  <si>
    <t>Глубинный насос для скважину  на объектах санатория "Алтын Булак"</t>
  </si>
  <si>
    <t>947 Т</t>
  </si>
  <si>
    <t>27.51.28.700.000.00.0796.000000000003</t>
  </si>
  <si>
    <t>Печь электрическая</t>
  </si>
  <si>
    <t>встраиваемая, с конвекцией, с грилем</t>
  </si>
  <si>
    <t>Встраиваемая духовка, электрическая, объем 65 л</t>
  </si>
  <si>
    <t>70  У</t>
  </si>
  <si>
    <t>53.10.11.100.000.00.0777.000000000000</t>
  </si>
  <si>
    <t>Услуги по подписке на печатные периодические издания</t>
  </si>
  <si>
    <t>Услуги по подписке на печатные периодические издания для нужд Центрального аппарата</t>
  </si>
  <si>
    <t>Оказание услуг с  даты заключения договора по 31 декабря 2017 года</t>
  </si>
  <si>
    <t>71  У</t>
  </si>
  <si>
    <t>Услуги по обучению CIMA- P1 "Управление эффективностью операций" и регистрация на экзамен для сотрудника Центрального аппарата</t>
  </si>
  <si>
    <t>948 Т</t>
  </si>
  <si>
    <t>22.21.29.700.005.00.0796.000000000096</t>
  </si>
  <si>
    <t>поливинилхлоридная, диаметр 25 мм, ГОСТ 32415-2013</t>
  </si>
  <si>
    <t xml:space="preserve">Муфта пластмассовая диаметр 25 </t>
  </si>
  <si>
    <t>949 Т</t>
  </si>
  <si>
    <t>22.21.29.700.002.00.0796.000000000002</t>
  </si>
  <si>
    <t>полипропиленовый, угол поворота 15 градусов, диаметр 25 мм</t>
  </si>
  <si>
    <t xml:space="preserve">Отвод пластмассовый диаметр 25 </t>
  </si>
  <si>
    <t>950 Т</t>
  </si>
  <si>
    <t>Отвод пластмассовый диаметр 20</t>
  </si>
  <si>
    <t>951 Т</t>
  </si>
  <si>
    <t>22.21.29.700.002.00.0796.000000000005</t>
  </si>
  <si>
    <t>полипропиленовый, угол поворота 15 градусов, диаметр 50 мм</t>
  </si>
  <si>
    <t>Отвод пластмассовый диаметр 50х32</t>
  </si>
  <si>
    <t>952 Т</t>
  </si>
  <si>
    <t>22.21.29.700.002.00.0796.000000000003</t>
  </si>
  <si>
    <t>полипропиленовый, угол поворота 15 градусов, диаметр 32 мм</t>
  </si>
  <si>
    <t>Отвод пластмассовый диаметр 32</t>
  </si>
  <si>
    <t>953 Т</t>
  </si>
  <si>
    <t>22.21.29.700.002.00.0796.000000000009</t>
  </si>
  <si>
    <t>полипропиленовый, угол поворота 15 градусов, диаметр 110 мм</t>
  </si>
  <si>
    <t>Отвод пластмассовый диаметр 100</t>
  </si>
  <si>
    <t>954 Т</t>
  </si>
  <si>
    <t>24.44.26.520.004.00.0796.000000000001</t>
  </si>
  <si>
    <t>Американка</t>
  </si>
  <si>
    <t>соединительная, прямая, с внутренней/наружней резьбой, условный диаметр 20 мм</t>
  </si>
  <si>
    <t>Американка 20</t>
  </si>
  <si>
    <t>955 Т</t>
  </si>
  <si>
    <t>24.44.26.520.004.00.0796.000000000002</t>
  </si>
  <si>
    <t>соединительная, прямая, с внутренней/наружней резьбой, условный диаметр 25 мм</t>
  </si>
  <si>
    <t>Американка 25</t>
  </si>
  <si>
    <t>956 Т</t>
  </si>
  <si>
    <t>Американка 25х32</t>
  </si>
  <si>
    <t>957 Т</t>
  </si>
  <si>
    <t>Отвод пластмассовый диаметр 32 мм</t>
  </si>
  <si>
    <t>958 Т</t>
  </si>
  <si>
    <t>22.21.29.900.000.00.0796.000000000000</t>
  </si>
  <si>
    <t>переходной, из полипропилена, размер 32*32*32</t>
  </si>
  <si>
    <t>Тройник диаметр 32</t>
  </si>
  <si>
    <t>959 Т</t>
  </si>
  <si>
    <t>22.21.29.700.005.00.0796.000000000022</t>
  </si>
  <si>
    <t>для ввода-вывода металлорукава, диаметр 32 мм</t>
  </si>
  <si>
    <t>Муфта диаметр 32</t>
  </si>
  <si>
    <t>960 Т</t>
  </si>
  <si>
    <t>22.21.29.700.042.01.0796.000000000003</t>
  </si>
  <si>
    <t>шаровой, из поливинилхлорида, с муфтовыми окончаниями под клеевое соединение</t>
  </si>
  <si>
    <t>Кран пластмассовый диаметр 32</t>
  </si>
  <si>
    <t>961 Т</t>
  </si>
  <si>
    <t>22.23.14.700.006.00.0796.000000000023</t>
  </si>
  <si>
    <t>Заглушка</t>
  </si>
  <si>
    <t>размер 25*25 мм</t>
  </si>
  <si>
    <t>Заглушка пластмассовая диаметр 25</t>
  </si>
  <si>
    <t>962 Т</t>
  </si>
  <si>
    <t>22.21.29.700.001.00.0796.000000000001</t>
  </si>
  <si>
    <t>Хомут</t>
  </si>
  <si>
    <t>стяжка пластиковая, крепежная, длина 100 мм, ширина 3 мм</t>
  </si>
  <si>
    <t>Хомут канализационный диаметр 100</t>
  </si>
  <si>
    <t>963 Т</t>
  </si>
  <si>
    <t>22.21.29.700.001.00.0796.000000000000</t>
  </si>
  <si>
    <t>стяжка пластиковая, крепежная, длина 80 мм, ширина 3 мм</t>
  </si>
  <si>
    <t>Хомут канализационный диаметр 50</t>
  </si>
  <si>
    <t>964 Т</t>
  </si>
  <si>
    <t>25.94.11.900.002.00.0778.000000000000</t>
  </si>
  <si>
    <t>из черных металлов, с круглой головкой, размер 6*10 мм</t>
  </si>
  <si>
    <t>Шуруп L 4</t>
  </si>
  <si>
    <t>упаковка</t>
  </si>
  <si>
    <t>965 Т</t>
  </si>
  <si>
    <t>Шпатлевка Алинекс 1 мешок</t>
  </si>
  <si>
    <t>кг</t>
  </si>
  <si>
    <t>966 Т</t>
  </si>
  <si>
    <t>22.21.21.500.001.05.0006.000000000036</t>
  </si>
  <si>
    <t>специального назначения, металлопластиковая, диаметр 100 мм</t>
  </si>
  <si>
    <t>Труба канализационная диаметр 100</t>
  </si>
  <si>
    <t>967 Т</t>
  </si>
  <si>
    <t>23.14.12.900.004.00.0796.000000000040</t>
  </si>
  <si>
    <t>резьбовой, из стекловолокна, угол поворота 90°, диаметр 100 мм, номинальное давление 2,5 МПа</t>
  </si>
  <si>
    <t>Отвод канализационный диаметр 100</t>
  </si>
  <si>
    <t>968 Т</t>
  </si>
  <si>
    <t>25.99.29.490.140.00.0796.000000000001</t>
  </si>
  <si>
    <t>для лотка кабельного, стальной, оцинкованный, ширина 100 мм, высота 50 мм, толщина 1,2 мм, тип лестничный</t>
  </si>
  <si>
    <t>Переходник канализационный 100х50</t>
  </si>
  <si>
    <t>969 Т</t>
  </si>
  <si>
    <t>22.23.14.700.006.00.0796.000000000017</t>
  </si>
  <si>
    <t>размер 100*40/60 мм</t>
  </si>
  <si>
    <t>Заглушка диаметр 100</t>
  </si>
  <si>
    <t>970 Т</t>
  </si>
  <si>
    <t>25.94.11.310.002.01.0796.000000000000</t>
  </si>
  <si>
    <t>с гайкой, с шестигранной головкой, диаметр резьбы 5 мм, длина 30 мм, СТ РК ИСО 4759-1-2010</t>
  </si>
  <si>
    <t xml:space="preserve">Болты с гайкой </t>
  </si>
  <si>
    <t>971 Т</t>
  </si>
  <si>
    <t>22.21.29.700.042.00.0796.000000000002</t>
  </si>
  <si>
    <t>шаровый, из поливинилхлорида, с муфтовыми окончаниями, диаметр 32 мм</t>
  </si>
  <si>
    <t>Кран шаровый диаметр 32</t>
  </si>
  <si>
    <t>972 Т</t>
  </si>
  <si>
    <t>22.21.29.300.001.00.0796.000000000001</t>
  </si>
  <si>
    <t>гибкий, для смесителя</t>
  </si>
  <si>
    <t>Шланг гибкий15х10</t>
  </si>
  <si>
    <t>973 Т</t>
  </si>
  <si>
    <t>22.21.29.300.001.00.0796.000000000000</t>
  </si>
  <si>
    <t>гибкий, для сливного бачка унитаза</t>
  </si>
  <si>
    <t>Шланг гибкий15х12</t>
  </si>
  <si>
    <t>974 Т</t>
  </si>
  <si>
    <t>24.42.23.500.000.01.0166.000000000000</t>
  </si>
  <si>
    <t>сварочная, из алюминия и алюминиевых сплавов, диаметр 3 мм, ГОСТ 7871-75</t>
  </si>
  <si>
    <t>Проволока сварочная диаметр 3 мм</t>
  </si>
  <si>
    <t>975 Т</t>
  </si>
  <si>
    <t>08.11.12.900.000.00.0055.000000000002</t>
  </si>
  <si>
    <t>Плитка</t>
  </si>
  <si>
    <t>гранитная, облицовочная, глянцевая, размер 60*60 см, толщина 20 мм</t>
  </si>
  <si>
    <t>Кафель стенной 2,2 м</t>
  </si>
  <si>
    <t>метр квадратный</t>
  </si>
  <si>
    <t>976 Т</t>
  </si>
  <si>
    <t>08.11.20.300.000.00.0778.000000000000</t>
  </si>
  <si>
    <t>Затирка</t>
  </si>
  <si>
    <t>строительная, для межплиточных швов, фасовка 5 кг</t>
  </si>
  <si>
    <t>Фуга (затирка для швов)</t>
  </si>
  <si>
    <t>977 Т</t>
  </si>
  <si>
    <t>23.62.10.510.000.00.0625.000000000000</t>
  </si>
  <si>
    <t>Лист гипсокартонный</t>
  </si>
  <si>
    <t>марка ГКЛ, обычный, размер 2000*600*6,5 мм, ГОСТ 6266-97</t>
  </si>
  <si>
    <t xml:space="preserve">Гипсокартон </t>
  </si>
  <si>
    <t>лист</t>
  </si>
  <si>
    <t>978 Т</t>
  </si>
  <si>
    <t>23.51.12.900.000.00.0166.000000000000</t>
  </si>
  <si>
    <t>Цемент</t>
  </si>
  <si>
    <t>общестроительный, марка ЦЕМ IV/A 22,5, пуццолановый, ГОСТ 31108-2003</t>
  </si>
  <si>
    <t>Цемент строительный 50 кг</t>
  </si>
  <si>
    <t>979 Т</t>
  </si>
  <si>
    <t>24.33.20.000.002.00.0796.000000000000</t>
  </si>
  <si>
    <t>Профиль</t>
  </si>
  <si>
    <t>листовой, из оцинкованной стали, ГОСТ 14918-80</t>
  </si>
  <si>
    <t>Профил 27-28-3мм</t>
  </si>
  <si>
    <t>980 Т</t>
  </si>
  <si>
    <t>24.20.40.500.006.00.0796.000000000005</t>
  </si>
  <si>
    <t>стальной, проволочный, диаметр 45-50мм, ГОСТ 28191-89</t>
  </si>
  <si>
    <t>981 Т</t>
  </si>
  <si>
    <t>22.21.21.500.001.05.0006.000000000006</t>
  </si>
  <si>
    <t>специального назначения, металлопластиковая, диаметр 32 мм</t>
  </si>
  <si>
    <t>Труба пластмассовая диаметр 32 мм</t>
  </si>
  <si>
    <t xml:space="preserve">метр </t>
  </si>
  <si>
    <t>982 Т</t>
  </si>
  <si>
    <t>Кран шаровый 25</t>
  </si>
  <si>
    <t>983 Т</t>
  </si>
  <si>
    <t>22.21.29.700.029.01.0796.000000000002</t>
  </si>
  <si>
    <t>полиэтиленовый, литой, 32*25</t>
  </si>
  <si>
    <t>Переходник пластмассовый 25х35</t>
  </si>
  <si>
    <t>984 Т</t>
  </si>
  <si>
    <t>Переходник пластмассовый 25х32</t>
  </si>
  <si>
    <t>985 Т</t>
  </si>
  <si>
    <t>22.21.29.700.029.00.0796.000000000001</t>
  </si>
  <si>
    <t>из поливинилхлорида, диаметр 100 мм и 50 мм</t>
  </si>
  <si>
    <t>Переходник пластмассовый диаметр 100</t>
  </si>
  <si>
    <t>986 Т</t>
  </si>
  <si>
    <t>22.21.21.570.000.00.0796.000000000000</t>
  </si>
  <si>
    <t>для водоснабжения, из поливинилхлорида, SDR 41 PN6,3(0,63 Мпа), диаметр 90 мм, толщина 2,2 мм, длина 6110 мм</t>
  </si>
  <si>
    <t>Труба канализационная диаметр 100 L-2,2м</t>
  </si>
  <si>
    <t>987 Т</t>
  </si>
  <si>
    <t>20.59.59.730.000.00.0796.000000000000</t>
  </si>
  <si>
    <t>Пена монтажная</t>
  </si>
  <si>
    <t>988 Т</t>
  </si>
  <si>
    <t>20.59.41.990.002.24.0796.000000000000</t>
  </si>
  <si>
    <t>синтетическая, на основе силиконов</t>
  </si>
  <si>
    <t xml:space="preserve">Силикон </t>
  </si>
  <si>
    <t>989 Т</t>
  </si>
  <si>
    <t>28.92.12.300.005.00.0796.000000000000</t>
  </si>
  <si>
    <t>Коронка</t>
  </si>
  <si>
    <t>буровая, диаметр 100 мм, длина коронки 120 мм</t>
  </si>
  <si>
    <t>Коронка победитовая диаметр 100</t>
  </si>
  <si>
    <t>990 Т</t>
  </si>
  <si>
    <t>23.20.14.900.006.00.0796.000000000000</t>
  </si>
  <si>
    <t>Насадка</t>
  </si>
  <si>
    <t>огнеупорная, техническая, керамическая</t>
  </si>
  <si>
    <t>991 Т</t>
  </si>
  <si>
    <t>25.73.40.300.000.00.0796.000000000000</t>
  </si>
  <si>
    <t>Бур</t>
  </si>
  <si>
    <t>для перфоратора, диаметр 6</t>
  </si>
  <si>
    <t>Бур диаметр 6 мм</t>
  </si>
  <si>
    <t>992 Т</t>
  </si>
  <si>
    <t>25.94.11.530.000.00.0778.000000000000</t>
  </si>
  <si>
    <t>из черных металлов, с квадратной головкой, размер 6*10 мм</t>
  </si>
  <si>
    <t>993 Т</t>
  </si>
  <si>
    <t>Тройник водопроводный прямой 32х32 мм</t>
  </si>
  <si>
    <t>994 Т</t>
  </si>
  <si>
    <t>26.51.52.700.002.00.0796.000000000000</t>
  </si>
  <si>
    <t>технический, для измерения избыточного и вакуумметрического постоянного и переменного давления некристаллизующихся жидкостей, газа и пара, диаметр  корпуса 60 мм, класс точности 1,5, диапазон показаний -1-0, ГОСТ 2405-88</t>
  </si>
  <si>
    <t>995 Т</t>
  </si>
  <si>
    <t>22.29.23.200.003.00.0796.000000000000</t>
  </si>
  <si>
    <t>Лейка</t>
  </si>
  <si>
    <t>для цветов</t>
  </si>
  <si>
    <t>Манометр для воды</t>
  </si>
  <si>
    <t>72  У</t>
  </si>
  <si>
    <t>86.90.19.335.007.00.0777.000000000000</t>
  </si>
  <si>
    <t>Услуги по периодическому медицинскому осмотру персонала</t>
  </si>
  <si>
    <t>Услуги по периодическому медицинскому осмотру персонала для санатория "Алтын Булак"</t>
  </si>
  <si>
    <t>6,20,21</t>
  </si>
  <si>
    <t>72-1  У</t>
  </si>
  <si>
    <t>Услуги по медицинскому осмотру персонала для санатория "Алтын Булак"</t>
  </si>
  <si>
    <t>996 Т</t>
  </si>
  <si>
    <t>25.72.12.500.001.00.0796.000000000001</t>
  </si>
  <si>
    <t>электронные, для дверей зданий</t>
  </si>
  <si>
    <t>Замок электронный, для дверей в номерах</t>
  </si>
  <si>
    <t>997 Т</t>
  </si>
  <si>
    <t>22.21.42.700.000.00.0166.000000000022</t>
  </si>
  <si>
    <t>Фторопласт</t>
  </si>
  <si>
    <t>листовой, толщина 100 мм</t>
  </si>
  <si>
    <t>Фторопласт диаметр 80мм,  лифт пассажирский для санатория "Алтын-Булак"</t>
  </si>
  <si>
    <t>998 Т</t>
  </si>
  <si>
    <t>Американка (переходник) диаметр 25 мм для санатория "Алтын-Булак"</t>
  </si>
  <si>
    <t>999 Т</t>
  </si>
  <si>
    <t>Кран пластмассовый диаметр 25 мм для санатория "Алтын-Булак"</t>
  </si>
  <si>
    <t>1000 Т</t>
  </si>
  <si>
    <t>Отвод пластмассовый, диаметр 25 мм для санатория "Алтын-Булак"</t>
  </si>
  <si>
    <t>1001 Т</t>
  </si>
  <si>
    <t>22.21.21.500.001.02.0006.000000000028</t>
  </si>
  <si>
    <t>гофрированная, диаметр 25 мм, электромонтажная, из поливинилхлорида</t>
  </si>
  <si>
    <t>Труба пластмассовый, диаметр 25мм для санатория "Алтын-Булак"</t>
  </si>
  <si>
    <t>1002 Т</t>
  </si>
  <si>
    <t>32.30.16.300.000.00.0796.000000000000</t>
  </si>
  <si>
    <t>рыболовная</t>
  </si>
  <si>
    <t>Леска для триммера 200 м, диаметр 4мм для санатория "Алтын-Булак"</t>
  </si>
  <si>
    <t>1003 Т</t>
  </si>
  <si>
    <t>Масло моторное, для двухтактных двигателей,  для санатория "Алтын-Булак"</t>
  </si>
  <si>
    <t>1004 Т</t>
  </si>
  <si>
    <t>30.92.40.500.001.00.0796.000000000000</t>
  </si>
  <si>
    <t>Колеса</t>
  </si>
  <si>
    <t>для детской коляски</t>
  </si>
  <si>
    <t>Колеса для садовой тележки для санатория "Алтын-Булак"</t>
  </si>
  <si>
    <t>1005 Т</t>
  </si>
  <si>
    <t>27.40.12.900.001.00.0796.000000000025</t>
  </si>
  <si>
    <t>тип цоколя G4, мощность 50 Вт, галогенная</t>
  </si>
  <si>
    <t>Лампа галлогенная (50 Вт) для биохимическую анализатора BS-200, установленного в санатории "Алтын Булак"</t>
  </si>
  <si>
    <t xml:space="preserve">Аванс  100% </t>
  </si>
  <si>
    <t>1006 Т</t>
  </si>
  <si>
    <t>27.51.28.390.003.00.0796.000000000001</t>
  </si>
  <si>
    <t>Котел варочный</t>
  </si>
  <si>
    <t>отдельностоящий</t>
  </si>
  <si>
    <t>Котел для подготовки фанго-парафиновый ГФ-2-60 из нержавеющей стали для санатория "Алтын-Булак"</t>
  </si>
  <si>
    <t>19 Р</t>
  </si>
  <si>
    <t>33.20.41.000.000.00.0999.000000000000</t>
  </si>
  <si>
    <t>Работы по установке (монтажу) медицинского оборудования</t>
  </si>
  <si>
    <t>Работы по установке лампы в анализатор для санатория "Алтын Булак"</t>
  </si>
  <si>
    <t>6,11,14,19,20,21</t>
  </si>
  <si>
    <t>1006-1 Т</t>
  </si>
  <si>
    <t>Котел для подготовки фанго-парафина из нержавеющей стали для санатория "Алтын-Булак"</t>
  </si>
  <si>
    <t>сентябрь</t>
  </si>
  <si>
    <t>в течение 60 календарных дней с даты заключения договора</t>
  </si>
  <si>
    <t>С изменениями и дополнениями от 09.02. 2017 года № 27</t>
  </si>
  <si>
    <t>С изменениями и дополнениями от 20.02. 2017 года № 31</t>
  </si>
  <si>
    <t>С изменениями и дополнениями от 24.02. 2017 года № 34</t>
  </si>
  <si>
    <t>С изменениями и дополнениями от 07.03. 2017 года № 37</t>
  </si>
  <si>
    <t>С изменениями и дополнениями от 17.03. 2017 года № 42</t>
  </si>
  <si>
    <t>С изменениями и дополнениями от 04.04. 2017 года № 46</t>
  </si>
  <si>
    <t>С изменениями и дополнениями от 07.04. 2017 года № 48</t>
  </si>
  <si>
    <t>С изменениями и дополнениями от 19.04. 2017 года № 51</t>
  </si>
  <si>
    <t>С изменениями и дополнениями от 04.05. 2017 года № 55</t>
  </si>
  <si>
    <t>С изменениями и дополнениями от 22.05. 2017 года № 60</t>
  </si>
  <si>
    <t>С изменениями и дополнениями от 05.06. 2017 года № 67</t>
  </si>
  <si>
    <t>С изменениями и дополнениями от 07.06. 2017 года № 69</t>
  </si>
  <si>
    <t>С изменениями и дополнениями от 15.06. 2017 года № 72</t>
  </si>
  <si>
    <t>С изменениями и дополнениями от 22.06. 2017 года № 77</t>
  </si>
  <si>
    <t>С изменениями и дополнениями от 23.06. 2017 года № 80</t>
  </si>
  <si>
    <t>С изменениями и дополнениями от 28.06. 2017 года № 87</t>
  </si>
  <si>
    <t>С изменениями и дополнениями от 10.07. 2017 года № 99</t>
  </si>
  <si>
    <t>С изменениями и дополнениями от 11.07. 2017 года № 101</t>
  </si>
  <si>
    <t>С изменениями и дополнениями от 13.07. 2017 года № 106</t>
  </si>
  <si>
    <t>С изменениями и дополнениями от 18.07. 2017 года № 107</t>
  </si>
  <si>
    <t>С изменениями и дополнениями от 28.07. 2017 года № 114</t>
  </si>
  <si>
    <t>С изменениями и дополнениями от 04.08. 2017 года № 115</t>
  </si>
  <si>
    <t>С изменениями и дополнениями от 09.08. 2017 года № 117</t>
  </si>
  <si>
    <t>С изменениями и дополнениями от 11.08. 2017 года № 119</t>
  </si>
  <si>
    <t>С изменениями и дополнениями от 15.08. 2017 года № 120</t>
  </si>
  <si>
    <t>С изменениями и дополнениями от 22.08. 2017 года № 122</t>
  </si>
  <si>
    <t>С изменениями и дополнениями от 25.08. 2017 года № 126</t>
  </si>
  <si>
    <t>С изменениями и дополнениями от 29.08. 2017 года № 128</t>
  </si>
  <si>
    <t>С изменениями и дополнениями от 12.09. 2017 года № 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</si>
</sst>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01">
    <xf numFmtId="0" fontId="0" fillId="0" borderId="0" xfId="0"/>
    <xf numFmtId="0" fontId="0" fillId="2" borderId="0" xfId="0" applyFill="1" applyBorder="1"/>
    <xf numFmtId="0" fontId="0" fillId="2" borderId="0" xfId="0" applyFill="1"/>
    <xf numFmtId="0" fontId="4" fillId="2" borderId="4" xfId="1" applyFont="1" applyFill="1" applyBorder="1" applyAlignment="1">
      <alignment horizontal="center" vertical="top" wrapText="1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/>
    <xf numFmtId="4" fontId="9" fillId="2" borderId="4" xfId="1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2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/>
    </xf>
    <xf numFmtId="0" fontId="7" fillId="2" borderId="4" xfId="2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11" fillId="2" borderId="4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2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7" fillId="2" borderId="4" xfId="0" applyNumberFormat="1" applyFont="1" applyFill="1" applyBorder="1" applyAlignment="1">
      <alignment horizontal="center" vertical="center" wrapText="1"/>
    </xf>
    <xf numFmtId="4" fontId="9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1" applyNumberFormat="1" applyFont="1" applyFill="1" applyBorder="1" applyAlignment="1">
      <alignment horizontal="center" vertical="center" wrapText="1"/>
    </xf>
    <xf numFmtId="4" fontId="1" fillId="2" borderId="4" xfId="1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/>
    <xf numFmtId="0" fontId="0" fillId="2" borderId="4" xfId="0" applyFill="1" applyBorder="1" applyAlignment="1">
      <alignment horizontal="center" vertical="center"/>
    </xf>
    <xf numFmtId="0" fontId="9" fillId="2" borderId="4" xfId="2" applyFont="1" applyFill="1" applyBorder="1" applyAlignment="1">
      <alignment vertical="center" wrapText="1"/>
    </xf>
    <xf numFmtId="0" fontId="9" fillId="2" borderId="4" xfId="1" applyFont="1" applyFill="1" applyBorder="1" applyAlignment="1">
      <alignment horizontal="center" vertical="center"/>
    </xf>
    <xf numFmtId="0" fontId="10" fillId="2" borderId="4" xfId="0" applyFont="1" applyFill="1" applyBorder="1"/>
    <xf numFmtId="0" fontId="13" fillId="2" borderId="0" xfId="0" applyFont="1" applyFill="1"/>
    <xf numFmtId="0" fontId="1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left"/>
    </xf>
    <xf numFmtId="0" fontId="4" fillId="2" borderId="0" xfId="0" applyNumberFormat="1" applyFont="1" applyFill="1" applyBorder="1"/>
    <xf numFmtId="0" fontId="4" fillId="2" borderId="0" xfId="0" applyNumberFormat="1" applyFont="1" applyFill="1" applyBorder="1" applyAlignment="1">
      <alignment vertical="center"/>
    </xf>
    <xf numFmtId="1" fontId="4" fillId="2" borderId="4" xfId="1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4" fontId="7" fillId="2" borderId="5" xfId="1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/>
    <xf numFmtId="4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" xfId="1" applyNumberFormat="1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>
      <alignment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49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>
      <alignment vertical="top" wrapText="1"/>
    </xf>
    <xf numFmtId="0" fontId="4" fillId="2" borderId="10" xfId="1" applyFont="1" applyFill="1" applyBorder="1" applyAlignment="1">
      <alignment vertical="top" wrapText="1"/>
    </xf>
    <xf numFmtId="0" fontId="4" fillId="2" borderId="5" xfId="1" applyFont="1" applyFill="1" applyBorder="1" applyAlignment="1">
      <alignment vertical="top" wrapText="1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_Проект 3 плана ГЗ по САСУТП ВФ на 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1050017</xdr:colOff>
      <xdr:row>768</xdr:row>
      <xdr:rowOff>0</xdr:rowOff>
    </xdr:from>
    <xdr:to>
      <xdr:col>4</xdr:col>
      <xdr:colOff>1050018</xdr:colOff>
      <xdr:row>768</xdr:row>
      <xdr:rowOff>195713</xdr:rowOff>
    </xdr:to>
    <xdr:pic>
      <xdr:nvPicPr>
        <xdr:cNvPr id="2624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1535430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25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26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27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28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29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30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31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32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33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34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35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36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37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38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39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40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41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42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43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44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45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46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47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48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49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50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51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52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53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54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55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56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57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58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59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60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61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62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63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64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65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66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67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68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69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70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71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72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73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74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75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76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77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78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79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80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81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82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83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84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85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86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87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88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89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90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91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92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93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94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95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96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97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698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699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00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01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02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03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04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05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06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07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08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09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10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11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12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13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14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15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16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17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18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19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20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21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22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23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24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25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26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27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28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29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30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31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32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33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34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35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36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37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38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39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40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41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42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43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44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45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46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47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48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49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50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51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52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53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54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55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56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57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58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59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60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61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62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63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64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65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66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67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68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69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70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71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72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73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74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75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76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77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78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79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80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81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82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83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84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85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86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87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88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89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90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91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92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93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94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95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96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97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798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799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800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801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802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803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804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805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806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807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808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809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810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811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812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194127</xdr:rowOff>
    </xdr:to>
    <xdr:pic>
      <xdr:nvPicPr>
        <xdr:cNvPr id="2813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190724</xdr:rowOff>
    </xdr:to>
    <xdr:pic>
      <xdr:nvPicPr>
        <xdr:cNvPr id="2814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15" name="Text Box 1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16" name="Text Box 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17" name="Text Box 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818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19" name="Text Box 69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20" name="Text Box 69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21" name="Text Box 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22" name="Text Box 7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23" name="Text Box 70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24" name="Text Box 70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25" name="Text Box 70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826" name="Text Box 709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27" name="Text Box 71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28" name="Text Box 71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29" name="Text Box 71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30" name="Text Box 7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31" name="Text Box 72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32" name="Text Box 72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33" name="Text Box 72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834" name="Text Box 72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35" name="Text Box 72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36" name="Text Box 72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37" name="Text Box 73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38" name="Text Box 73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39" name="Text Box 74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40" name="Text Box 74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41" name="Text Box 74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842" name="Text Box 74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43" name="Text Box 74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44" name="Text Box 74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45" name="Text Box 74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46" name="Text Box 75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47" name="Text Box 1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48" name="Text Box 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49" name="Text Box 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850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51" name="Text Box 76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52" name="Text Box 7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53" name="Text Box 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54" name="Text Box 77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55" name="Text Box 77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56" name="Text Box 77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57" name="Text Box 77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858" name="Text Box 78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59" name="Text Box 78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60" name="Text Box 78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61" name="Text Box 78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62" name="Text Box 79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63" name="Text Box 79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64" name="Text Box 79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65" name="Text Box 79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866" name="Text Box 79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67" name="Text Box 8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68" name="Text Box 80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69" name="Text Box 80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70" name="Text Box 80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71" name="Text Box 81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72" name="Text Box 81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73" name="Text Box 81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874" name="Text Box 817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75" name="Text Box 8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76" name="Text Box 8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77" name="Text Box 82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78" name="Text Box 82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79" name="Text Box 83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80" name="Text Box 83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81" name="Text Box 83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882" name="Text Box 83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83" name="Text Box 83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84" name="Text Box 83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85" name="Text Box 83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86" name="Text Box 84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87" name="Text Box 84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88" name="Text Box 84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89" name="Text Box 85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890" name="Text Box 85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91" name="Text Box 85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92" name="Text Box 85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93" name="Text Box 85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94" name="Text Box 86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95" name="Text Box 86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96" name="Text Box 86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97" name="Text Box 86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898" name="Text Box 87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899" name="Text Box 87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00" name="Text Box 87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01" name="Text Box 87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02" name="Text Box 88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03" name="Text Box 17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04" name="Text Box 1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05" name="Text Box 1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06" name="Text Box 6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07" name="Text Box 888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08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09" name="Text Box 890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10" name="Text Box 891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11" name="Text Box 65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12" name="Text Box 893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13" name="Text Box 89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14" name="Text Box 895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15" name="Text Box 896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16" name="Text Box 58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17" name="Text Box 89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18" name="Text Box 5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19" name="Text Box 587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20" name="Text Box 901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21" name="Text Box 90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22" name="Text Box 90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23" name="Text Box 90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24" name="Text Box 907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25" name="Text Box 90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26" name="Text Box 90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27" name="Text Box 91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28" name="Text Box 91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29" name="Text Box 92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30" name="Text Box 92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31" name="Text Box 92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32" name="Text Box 92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33" name="Text Box 92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34" name="Text Box 92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35" name="Text Box 92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36" name="Text Box 93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37" name="Text Box 93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38" name="Text Box 93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39" name="Text Box 94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40" name="Text Box 94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41" name="Text Box 94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42" name="Text Box 94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43" name="Text Box 94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44" name="Text Box 95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45" name="Text Box 95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46" name="Text Box 95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47" name="Text Box 95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48" name="Text Box 96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49" name="Text Box 96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50" name="Text Box 96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51" name="Text Box 96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52" name="Text Box 97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53" name="Text Box 17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54" name="Text Box 1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55" name="Text Box 1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56" name="Text Box 6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57" name="Text Box 978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58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59" name="Text Box 980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60" name="Text Box 981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61" name="Text Box 65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62" name="Text Box 983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63" name="Text Box 98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64" name="Text Box 985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65" name="Text Box 986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66" name="Text Box 58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67" name="Text Box 98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68" name="Text Box 5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69" name="Text Box 587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70" name="Text Box 991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71" name="Text Box 99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72" name="Text Box 99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73" name="Text Box 99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74" name="Text Box 99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75" name="Text Box 99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76" name="Text Box 99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77" name="Text Box 10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78" name="Text Box 100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79" name="Text Box 101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80" name="Text Box 101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81" name="Text Box 101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82" name="Text Box 1015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83" name="Text Box 101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84" name="Text Box 101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85" name="Text Box 10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86" name="Text Box 102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87" name="Text Box 102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88" name="Text Box 102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89" name="Text Box 103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90" name="Text Box 103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91" name="Text Box 103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92" name="Text Box 103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93" name="Text Box 103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94" name="Text Box 104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95" name="Text Box 104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96" name="Text Box 104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97" name="Text Box 104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2998" name="Text Box 105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2999" name="Text Box 105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00" name="Text Box 105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01" name="Text Box 105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02" name="Text Box 106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03" name="Text Box 106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04" name="Text Box 10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05" name="Text Box 106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06" name="Text Box 106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07" name="Text Box 107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08" name="Text Box 107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09" name="Text Box 107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10" name="Text Box 107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11" name="Text Box 17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12" name="Text Box 1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13" name="Text Box 1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14" name="Text Box 6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15" name="Text Box 10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16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17" name="Text Box 108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18" name="Text Box 108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19" name="Text Box 65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20" name="Text Box 1091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21" name="Text Box 1092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22" name="Text Box 1093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23" name="Text Box 109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24" name="Text Box 58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25" name="Text Box 1096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26" name="Text Box 5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27" name="Text Box 587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28" name="Text Box 1099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29" name="Text Box 11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30" name="Text Box 110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31" name="Text Box 110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32" name="Text Box 110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33" name="Text Box 110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34" name="Text Box 110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35" name="Text Box 110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36" name="Text Box 111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37" name="Text Box 11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38" name="Text Box 11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39" name="Text Box 112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40" name="Text Box 112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41" name="Text Box 112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42" name="Text Box 112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43" name="Text Box 112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44" name="Text Box 113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45" name="Text Box 113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46" name="Text Box 1137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47" name="Text Box 113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48" name="Text Box 11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49" name="Text Box 33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50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51" name="Text Box 33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52" name="Text Box 33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53" name="Text Box 114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54" name="Text Box 33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55" name="Text Box 33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56" name="Text Box 3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57" name="Text Box 34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58" name="Text Box 114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59" name="Text Box 34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60" name="Text Box 115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61" name="Text Box 115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62" name="Text Box 34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63" name="Text Box 115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64" name="Text Box 115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65" name="Text Box 115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66" name="Text Box 11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67" name="Text Box 35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68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69" name="Text Box 35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70" name="Text Box 35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71" name="Text Box 116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72" name="Text Box 35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73" name="Text Box 35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74" name="Text Box 3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75" name="Text Box 35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76" name="Text Box 116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77" name="Text Box 36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78" name="Text Box 116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79" name="Text Box 117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80" name="Text Box 36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81" name="Text Box 117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82" name="Text Box 117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83" name="Text Box 117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84" name="Text Box 117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85" name="Text Box 117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086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87" name="Text Box 117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88" name="Text Box 1179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89" name="Text Box 118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90" name="Text Box 118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91" name="Text Box 118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92" name="Text Box 118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196233</xdr:rowOff>
    </xdr:to>
    <xdr:sp macro="" textlink="">
      <xdr:nvSpPr>
        <xdr:cNvPr id="3093" name="Text Box 1184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196233</xdr:rowOff>
    </xdr:to>
    <xdr:sp macro="" textlink="">
      <xdr:nvSpPr>
        <xdr:cNvPr id="3094" name="Text Box 1185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95" name="Text Box 118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96" name="Text Box 118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97" name="Text Box 118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098" name="Text Box 118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09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0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0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0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0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0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0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0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0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0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0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1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1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1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1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1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1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1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1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1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1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2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2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2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2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2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2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2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2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2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2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3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3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3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3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3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3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3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3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3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3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4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4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4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4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4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4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4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4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4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4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5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5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5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5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5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5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5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5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5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5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6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6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6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6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6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6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6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6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6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6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7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7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7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7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7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7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7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7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7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7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8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8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8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8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8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8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8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8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8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8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9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9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9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9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9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9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9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9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9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19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0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0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0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0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0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0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0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0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0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0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1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1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1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1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1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1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1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1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1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1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2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2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2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2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2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2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2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2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2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2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3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3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3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3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3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3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3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3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3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3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40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41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42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43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44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45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46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47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48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49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50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51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52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53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54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55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56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57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58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59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60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61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62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63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64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65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66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67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68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69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70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71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72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73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74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75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76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77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78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79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80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81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82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83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84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85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86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87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88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194622</xdr:rowOff>
    </xdr:to>
    <xdr:pic>
      <xdr:nvPicPr>
        <xdr:cNvPr id="3289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290" name="Text Box 113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291" name="Text Box 1137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292" name="Text Box 113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293" name="Text Box 11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294" name="Text Box 33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295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296" name="Text Box 33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297" name="Text Box 33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298" name="Text Box 114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299" name="Text Box 33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00" name="Text Box 33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01" name="Text Box 3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02" name="Text Box 34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03" name="Text Box 114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04" name="Text Box 34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05" name="Text Box 115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06" name="Text Box 115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07" name="Text Box 34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08" name="Text Box 115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09" name="Text Box 115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10" name="Text Box 115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11" name="Text Box 11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12" name="Text Box 35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313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14" name="Text Box 35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15" name="Text Box 35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16" name="Text Box 116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17" name="Text Box 35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18" name="Text Box 35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19" name="Text Box 3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20" name="Text Box 35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21" name="Text Box 116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22" name="Text Box 36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23" name="Text Box 116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24" name="Text Box 117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25" name="Text Box 36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26" name="Text Box 117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27" name="Text Box 117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28" name="Text Box 117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29" name="Text Box 117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30" name="Text Box 117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331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32" name="Text Box 117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33" name="Text Box 1179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34" name="Text Box 118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35" name="Text Box 118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36" name="Text Box 118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37" name="Text Box 118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196233</xdr:rowOff>
    </xdr:to>
    <xdr:sp macro="" textlink="">
      <xdr:nvSpPr>
        <xdr:cNvPr id="3338" name="Text Box 1184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196233</xdr:rowOff>
    </xdr:to>
    <xdr:sp macro="" textlink="">
      <xdr:nvSpPr>
        <xdr:cNvPr id="3339" name="Text Box 1185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40" name="Text Box 118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41" name="Text Box 118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42" name="Text Box 118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43" name="Text Box 118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44" name="Text Box 113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45" name="Text Box 1137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46" name="Text Box 113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47" name="Text Box 11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48" name="Text Box 33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349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50" name="Text Box 33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51" name="Text Box 33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52" name="Text Box 114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53" name="Text Box 33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54" name="Text Box 33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55" name="Text Box 3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187946</xdr:rowOff>
    </xdr:to>
    <xdr:sp macro="" textlink="">
      <xdr:nvSpPr>
        <xdr:cNvPr id="3356" name="Text Box 340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187946</xdr:rowOff>
    </xdr:to>
    <xdr:sp macro="" textlink="">
      <xdr:nvSpPr>
        <xdr:cNvPr id="3357" name="Text Box 1149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58" name="Text Box 34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59" name="Text Box 115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60" name="Text Box 115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61" name="Text Box 34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62" name="Text Box 115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63" name="Text Box 115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64" name="Text Box 115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65" name="Text Box 11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66" name="Text Box 35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367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68" name="Text Box 35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69" name="Text Box 35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70" name="Text Box 116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71" name="Text Box 35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72" name="Text Box 35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73" name="Text Box 3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187946</xdr:rowOff>
    </xdr:to>
    <xdr:sp macro="" textlink="">
      <xdr:nvSpPr>
        <xdr:cNvPr id="3374" name="Text Box 358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187946</xdr:rowOff>
    </xdr:to>
    <xdr:sp macro="" textlink="">
      <xdr:nvSpPr>
        <xdr:cNvPr id="3375" name="Text Box 1167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76" name="Text Box 36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77" name="Text Box 116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78" name="Text Box 117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79" name="Text Box 36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80" name="Text Box 117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81" name="Text Box 117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82" name="Text Box 117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83" name="Text Box 117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84" name="Text Box 117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385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86" name="Text Box 117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87" name="Text Box 1179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88" name="Text Box 118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89" name="Text Box 118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90" name="Text Box 118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91" name="Text Box 118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196233</xdr:rowOff>
    </xdr:to>
    <xdr:sp macro="" textlink="">
      <xdr:nvSpPr>
        <xdr:cNvPr id="3392" name="Text Box 1184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196233</xdr:rowOff>
    </xdr:to>
    <xdr:sp macro="" textlink="">
      <xdr:nvSpPr>
        <xdr:cNvPr id="3393" name="Text Box 1185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94" name="Text Box 118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95" name="Text Box 118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96" name="Text Box 118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189307</xdr:rowOff>
    </xdr:to>
    <xdr:sp macro="" textlink="">
      <xdr:nvSpPr>
        <xdr:cNvPr id="3397" name="Text Box 118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398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399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00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01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02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28575</xdr:rowOff>
    </xdr:to>
    <xdr:sp macro="" textlink="">
      <xdr:nvSpPr>
        <xdr:cNvPr id="3403" name="Text Box 1141"/>
        <xdr:cNvSpPr txBox="1">
          <a:spLocks noChangeArrowheads="1"/>
        </xdr:cNvSpPr>
      </xdr:nvSpPr>
      <xdr:spPr bwMode="auto">
        <a:xfrm>
          <a:off x="3019425" y="153543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04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05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06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07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08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09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10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11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12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13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14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15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16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17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18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19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20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28575</xdr:rowOff>
    </xdr:to>
    <xdr:sp macro="" textlink="">
      <xdr:nvSpPr>
        <xdr:cNvPr id="3421" name="Text Box 1159"/>
        <xdr:cNvSpPr txBox="1">
          <a:spLocks noChangeArrowheads="1"/>
        </xdr:cNvSpPr>
      </xdr:nvSpPr>
      <xdr:spPr bwMode="auto">
        <a:xfrm>
          <a:off x="3019425" y="153543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22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23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24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25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26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27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28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29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30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31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32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33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34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35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36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37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38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28575</xdr:rowOff>
    </xdr:to>
    <xdr:sp macro="" textlink="">
      <xdr:nvSpPr>
        <xdr:cNvPr id="3439" name="Text Box 1177"/>
        <xdr:cNvSpPr txBox="1">
          <a:spLocks noChangeArrowheads="1"/>
        </xdr:cNvSpPr>
      </xdr:nvSpPr>
      <xdr:spPr bwMode="auto">
        <a:xfrm>
          <a:off x="3019425" y="153543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40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41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42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43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44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45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187316</xdr:rowOff>
    </xdr:to>
    <xdr:sp macro="" textlink="">
      <xdr:nvSpPr>
        <xdr:cNvPr id="3446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187316</xdr:rowOff>
    </xdr:to>
    <xdr:sp macro="" textlink="">
      <xdr:nvSpPr>
        <xdr:cNvPr id="3447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48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49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50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451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452" name="Text Box 113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453" name="Text Box 1137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454" name="Text Box 113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455" name="Text Box 11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456" name="Text Box 33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457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458" name="Text Box 33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459" name="Text Box 33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460" name="Text Box 114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461" name="Text Box 33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462" name="Text Box 33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463" name="Text Box 3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189570</xdr:rowOff>
    </xdr:to>
    <xdr:sp macro="" textlink="">
      <xdr:nvSpPr>
        <xdr:cNvPr id="3464" name="Text Box 340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189570</xdr:rowOff>
    </xdr:to>
    <xdr:sp macro="" textlink="">
      <xdr:nvSpPr>
        <xdr:cNvPr id="3465" name="Text Box 1149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466" name="Text Box 34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467" name="Text Box 115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468" name="Text Box 115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469" name="Text Box 34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470" name="Text Box 115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471" name="Text Box 115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472" name="Text Box 115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473" name="Text Box 11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474" name="Text Box 35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475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476" name="Text Box 35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477" name="Text Box 35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478" name="Text Box 116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479" name="Text Box 35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480" name="Text Box 35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481" name="Text Box 3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189570</xdr:rowOff>
    </xdr:to>
    <xdr:sp macro="" textlink="">
      <xdr:nvSpPr>
        <xdr:cNvPr id="3482" name="Text Box 358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189570</xdr:rowOff>
    </xdr:to>
    <xdr:sp macro="" textlink="">
      <xdr:nvSpPr>
        <xdr:cNvPr id="3483" name="Text Box 1167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484" name="Text Box 36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485" name="Text Box 116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486" name="Text Box 117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487" name="Text Box 36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488" name="Text Box 117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489" name="Text Box 117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490" name="Text Box 117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491" name="Text Box 117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492" name="Text Box 117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493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494" name="Text Box 117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495" name="Text Box 1179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496" name="Text Box 118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497" name="Text Box 118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498" name="Text Box 118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499" name="Text Box 118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186971</xdr:rowOff>
    </xdr:to>
    <xdr:sp macro="" textlink="">
      <xdr:nvSpPr>
        <xdr:cNvPr id="3500" name="Text Box 1184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186971</xdr:rowOff>
    </xdr:to>
    <xdr:sp macro="" textlink="">
      <xdr:nvSpPr>
        <xdr:cNvPr id="3501" name="Text Box 1185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502" name="Text Box 118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503" name="Text Box 118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504" name="Text Box 118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505" name="Text Box 118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06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07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08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09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10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11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12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13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14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15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16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17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18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19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20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21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22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23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24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25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26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27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28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29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30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31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32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33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34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35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36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37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38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39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40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41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42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43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44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45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46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47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48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49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50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187316</xdr:rowOff>
    </xdr:to>
    <xdr:sp macro="" textlink="">
      <xdr:nvSpPr>
        <xdr:cNvPr id="3551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187316</xdr:rowOff>
    </xdr:to>
    <xdr:sp macro="" textlink="">
      <xdr:nvSpPr>
        <xdr:cNvPr id="3552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53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54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55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556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557" name="Text Box 113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558" name="Text Box 1137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559" name="Text Box 113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560" name="Text Box 11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561" name="Text Box 33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562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563" name="Text Box 33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564" name="Text Box 33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565" name="Text Box 114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566" name="Text Box 33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567" name="Text Box 33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568" name="Text Box 3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189570</xdr:rowOff>
    </xdr:to>
    <xdr:sp macro="" textlink="">
      <xdr:nvSpPr>
        <xdr:cNvPr id="3569" name="Text Box 340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189570</xdr:rowOff>
    </xdr:to>
    <xdr:sp macro="" textlink="">
      <xdr:nvSpPr>
        <xdr:cNvPr id="3570" name="Text Box 1149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571" name="Text Box 34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572" name="Text Box 115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573" name="Text Box 115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574" name="Text Box 34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575" name="Text Box 115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576" name="Text Box 115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577" name="Text Box 115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578" name="Text Box 11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579" name="Text Box 35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580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581" name="Text Box 35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582" name="Text Box 35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583" name="Text Box 116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584" name="Text Box 35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585" name="Text Box 35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586" name="Text Box 3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189570</xdr:rowOff>
    </xdr:to>
    <xdr:sp macro="" textlink="">
      <xdr:nvSpPr>
        <xdr:cNvPr id="3587" name="Text Box 358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189570</xdr:rowOff>
    </xdr:to>
    <xdr:sp macro="" textlink="">
      <xdr:nvSpPr>
        <xdr:cNvPr id="3588" name="Text Box 1167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589" name="Text Box 36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590" name="Text Box 116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591" name="Text Box 117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592" name="Text Box 36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593" name="Text Box 117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594" name="Text Box 117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595" name="Text Box 117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596" name="Text Box 117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597" name="Text Box 117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190933</xdr:rowOff>
    </xdr:to>
    <xdr:sp macro="" textlink="">
      <xdr:nvSpPr>
        <xdr:cNvPr id="3598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599" name="Text Box 117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600" name="Text Box 1179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601" name="Text Box 118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602" name="Text Box 118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603" name="Text Box 118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604" name="Text Box 118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186971</xdr:rowOff>
    </xdr:to>
    <xdr:sp macro="" textlink="">
      <xdr:nvSpPr>
        <xdr:cNvPr id="3605" name="Text Box 1184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186971</xdr:rowOff>
    </xdr:to>
    <xdr:sp macro="" textlink="">
      <xdr:nvSpPr>
        <xdr:cNvPr id="3606" name="Text Box 1185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191894</xdr:rowOff>
    </xdr:to>
    <xdr:sp macro="" textlink="">
      <xdr:nvSpPr>
        <xdr:cNvPr id="3607" name="Text Box 118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608" name="Text Box 118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609" name="Text Box 118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189571</xdr:rowOff>
    </xdr:to>
    <xdr:sp macro="" textlink="">
      <xdr:nvSpPr>
        <xdr:cNvPr id="3610" name="Text Box 118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1508125</xdr:colOff>
      <xdr:row>768</xdr:row>
      <xdr:rowOff>0</xdr:rowOff>
    </xdr:from>
    <xdr:to>
      <xdr:col>4</xdr:col>
      <xdr:colOff>1612900</xdr:colOff>
      <xdr:row>768</xdr:row>
      <xdr:rowOff>189915</xdr:rowOff>
    </xdr:to>
    <xdr:sp macro="" textlink="">
      <xdr:nvSpPr>
        <xdr:cNvPr id="3611" name="Text Box 1136"/>
        <xdr:cNvSpPr txBox="1">
          <a:spLocks noChangeArrowheads="1"/>
        </xdr:cNvSpPr>
      </xdr:nvSpPr>
      <xdr:spPr bwMode="auto">
        <a:xfrm>
          <a:off x="6070600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12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13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14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15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16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17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18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19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20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21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22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23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24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25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26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27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28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29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30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31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32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33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34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35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36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37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38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39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40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41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42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43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44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45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46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47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48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49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50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51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52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53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54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187316</xdr:rowOff>
    </xdr:to>
    <xdr:sp macro="" textlink="">
      <xdr:nvSpPr>
        <xdr:cNvPr id="3655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187316</xdr:rowOff>
    </xdr:to>
    <xdr:sp macro="" textlink="">
      <xdr:nvSpPr>
        <xdr:cNvPr id="3656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57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58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59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660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661" name="Text Box 113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662" name="Text Box 1137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663" name="Text Box 113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664" name="Text Box 11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665" name="Text Box 33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190933</xdr:rowOff>
    </xdr:to>
    <xdr:sp macro="" textlink="">
      <xdr:nvSpPr>
        <xdr:cNvPr id="3666" name="Text Box 1141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667" name="Text Box 33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668" name="Text Box 33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669" name="Text Box 114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670" name="Text Box 33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671" name="Text Box 33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672" name="Text Box 3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189570</xdr:rowOff>
    </xdr:to>
    <xdr:sp macro="" textlink="">
      <xdr:nvSpPr>
        <xdr:cNvPr id="3673" name="Text Box 340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189570</xdr:rowOff>
    </xdr:to>
    <xdr:sp macro="" textlink="">
      <xdr:nvSpPr>
        <xdr:cNvPr id="3674" name="Text Box 1149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675" name="Text Box 34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676" name="Text Box 115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677" name="Text Box 115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678" name="Text Box 34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679" name="Text Box 115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680" name="Text Box 115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681" name="Text Box 115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682" name="Text Box 11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683" name="Text Box 35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190933</xdr:rowOff>
    </xdr:to>
    <xdr:sp macro="" textlink="">
      <xdr:nvSpPr>
        <xdr:cNvPr id="3684" name="Text Box 1159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685" name="Text Box 35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686" name="Text Box 35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687" name="Text Box 116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688" name="Text Box 35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689" name="Text Box 35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690" name="Text Box 3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189570</xdr:rowOff>
    </xdr:to>
    <xdr:sp macro="" textlink="">
      <xdr:nvSpPr>
        <xdr:cNvPr id="3691" name="Text Box 358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189570</xdr:rowOff>
    </xdr:to>
    <xdr:sp macro="" textlink="">
      <xdr:nvSpPr>
        <xdr:cNvPr id="3692" name="Text Box 1167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693" name="Text Box 36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694" name="Text Box 116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695" name="Text Box 117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696" name="Text Box 36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697" name="Text Box 117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698" name="Text Box 117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699" name="Text Box 117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700" name="Text Box 117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701" name="Text Box 117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190933</xdr:rowOff>
    </xdr:to>
    <xdr:sp macro="" textlink="">
      <xdr:nvSpPr>
        <xdr:cNvPr id="3702" name="Text Box 1177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703" name="Text Box 117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704" name="Text Box 1179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705" name="Text Box 118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706" name="Text Box 118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707" name="Text Box 118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708" name="Text Box 118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186971</xdr:rowOff>
    </xdr:to>
    <xdr:sp macro="" textlink="">
      <xdr:nvSpPr>
        <xdr:cNvPr id="3709" name="Text Box 1184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186971</xdr:rowOff>
    </xdr:to>
    <xdr:sp macro="" textlink="">
      <xdr:nvSpPr>
        <xdr:cNvPr id="3710" name="Text Box 1185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711" name="Text Box 118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712" name="Text Box 118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713" name="Text Box 118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714" name="Text Box 118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15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16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17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18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19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20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21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22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23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24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25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26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27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28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29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30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31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32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33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34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35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36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37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38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39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40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41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42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43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44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45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46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47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48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49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50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51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52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53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54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55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56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57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58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59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187316</xdr:rowOff>
    </xdr:to>
    <xdr:sp macro="" textlink="">
      <xdr:nvSpPr>
        <xdr:cNvPr id="3760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187316</xdr:rowOff>
    </xdr:to>
    <xdr:sp macro="" textlink="">
      <xdr:nvSpPr>
        <xdr:cNvPr id="3761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62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63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64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765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766" name="Text Box 113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767" name="Text Box 1137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768" name="Text Box 113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769" name="Text Box 11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770" name="Text Box 33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190933</xdr:rowOff>
    </xdr:to>
    <xdr:sp macro="" textlink="">
      <xdr:nvSpPr>
        <xdr:cNvPr id="3771" name="Text Box 1141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772" name="Text Box 33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773" name="Text Box 33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774" name="Text Box 114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775" name="Text Box 33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776" name="Text Box 33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777" name="Text Box 3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189570</xdr:rowOff>
    </xdr:to>
    <xdr:sp macro="" textlink="">
      <xdr:nvSpPr>
        <xdr:cNvPr id="3778" name="Text Box 340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189570</xdr:rowOff>
    </xdr:to>
    <xdr:sp macro="" textlink="">
      <xdr:nvSpPr>
        <xdr:cNvPr id="3779" name="Text Box 1149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780" name="Text Box 34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781" name="Text Box 115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782" name="Text Box 115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783" name="Text Box 34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784" name="Text Box 115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785" name="Text Box 115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786" name="Text Box 115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787" name="Text Box 11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788" name="Text Box 35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190933</xdr:rowOff>
    </xdr:to>
    <xdr:sp macro="" textlink="">
      <xdr:nvSpPr>
        <xdr:cNvPr id="3789" name="Text Box 1159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790" name="Text Box 35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791" name="Text Box 35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792" name="Text Box 116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793" name="Text Box 35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794" name="Text Box 35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795" name="Text Box 3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189570</xdr:rowOff>
    </xdr:to>
    <xdr:sp macro="" textlink="">
      <xdr:nvSpPr>
        <xdr:cNvPr id="3796" name="Text Box 358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189570</xdr:rowOff>
    </xdr:to>
    <xdr:sp macro="" textlink="">
      <xdr:nvSpPr>
        <xdr:cNvPr id="3797" name="Text Box 1167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798" name="Text Box 36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799" name="Text Box 116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800" name="Text Box 117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801" name="Text Box 36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802" name="Text Box 117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803" name="Text Box 117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804" name="Text Box 117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805" name="Text Box 117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806" name="Text Box 117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190933</xdr:rowOff>
    </xdr:to>
    <xdr:sp macro="" textlink="">
      <xdr:nvSpPr>
        <xdr:cNvPr id="3807" name="Text Box 1177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808" name="Text Box 117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809" name="Text Box 1179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810" name="Text Box 118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811" name="Text Box 118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812" name="Text Box 118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813" name="Text Box 118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186971</xdr:rowOff>
    </xdr:to>
    <xdr:sp macro="" textlink="">
      <xdr:nvSpPr>
        <xdr:cNvPr id="3814" name="Text Box 1184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186971</xdr:rowOff>
    </xdr:to>
    <xdr:sp macro="" textlink="">
      <xdr:nvSpPr>
        <xdr:cNvPr id="3815" name="Text Box 1185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191894</xdr:rowOff>
    </xdr:to>
    <xdr:sp macro="" textlink="">
      <xdr:nvSpPr>
        <xdr:cNvPr id="3816" name="Text Box 118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817" name="Text Box 118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818" name="Text Box 118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189571</xdr:rowOff>
    </xdr:to>
    <xdr:sp macro="" textlink="">
      <xdr:nvSpPr>
        <xdr:cNvPr id="3819" name="Text Box 118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20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21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22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23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24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25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26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27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28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29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30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31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32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33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34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35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36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37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38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39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40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41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42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43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44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45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46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47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48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49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50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51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52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53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54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55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56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57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58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59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60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61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62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63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64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187316</xdr:rowOff>
    </xdr:to>
    <xdr:sp macro="" textlink="">
      <xdr:nvSpPr>
        <xdr:cNvPr id="3865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187316</xdr:rowOff>
    </xdr:to>
    <xdr:sp macro="" textlink="">
      <xdr:nvSpPr>
        <xdr:cNvPr id="3866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67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68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69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70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71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72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73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74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75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76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77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78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79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80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81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82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83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84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85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86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87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88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89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90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91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92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93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94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95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96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97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98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899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900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901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902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903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904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905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906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907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908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909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910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911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912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913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914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915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187316</xdr:rowOff>
    </xdr:to>
    <xdr:sp macro="" textlink="">
      <xdr:nvSpPr>
        <xdr:cNvPr id="3916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187316</xdr:rowOff>
    </xdr:to>
    <xdr:sp macro="" textlink="">
      <xdr:nvSpPr>
        <xdr:cNvPr id="3917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918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919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920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189915</xdr:rowOff>
    </xdr:to>
    <xdr:sp macro="" textlink="">
      <xdr:nvSpPr>
        <xdr:cNvPr id="3921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22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23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24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25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26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27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28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29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30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31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32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33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34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35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36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37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38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39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40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41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42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43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44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45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46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47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48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49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50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51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52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53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54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55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56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57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58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59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60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61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62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63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64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65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66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187316</xdr:rowOff>
    </xdr:to>
    <xdr:sp macro="" textlink="">
      <xdr:nvSpPr>
        <xdr:cNvPr id="3967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187316</xdr:rowOff>
    </xdr:to>
    <xdr:sp macro="" textlink="">
      <xdr:nvSpPr>
        <xdr:cNvPr id="3968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69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70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71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72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73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74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75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76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77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78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79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80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81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82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83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84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85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86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87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88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89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90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91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92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93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94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95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96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97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98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3999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00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01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02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03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04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05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06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07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08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09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10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11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12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13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14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15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16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17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187316</xdr:rowOff>
    </xdr:to>
    <xdr:sp macro="" textlink="">
      <xdr:nvSpPr>
        <xdr:cNvPr id="4018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187316</xdr:rowOff>
    </xdr:to>
    <xdr:sp macro="" textlink="">
      <xdr:nvSpPr>
        <xdr:cNvPr id="4019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20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21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22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23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24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25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26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27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28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29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30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31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32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33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34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35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36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37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38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39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40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41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42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43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44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45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46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47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48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49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50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51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52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53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54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55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56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57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58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59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60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61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62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63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64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65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66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67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68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187316</xdr:rowOff>
    </xdr:to>
    <xdr:sp macro="" textlink="">
      <xdr:nvSpPr>
        <xdr:cNvPr id="4069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187316</xdr:rowOff>
    </xdr:to>
    <xdr:sp macro="" textlink="">
      <xdr:nvSpPr>
        <xdr:cNvPr id="4070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71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72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73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74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75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76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77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78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79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80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81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82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83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84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85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86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87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88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89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90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91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92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93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94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95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96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97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98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099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00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01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02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03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04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05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06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07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08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09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10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11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12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13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14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15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16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17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18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19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187316</xdr:rowOff>
    </xdr:to>
    <xdr:sp macro="" textlink="">
      <xdr:nvSpPr>
        <xdr:cNvPr id="4120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187316</xdr:rowOff>
    </xdr:to>
    <xdr:sp macro="" textlink="">
      <xdr:nvSpPr>
        <xdr:cNvPr id="4121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22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23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24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25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26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27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28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29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30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31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32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33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34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35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36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37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38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39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40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41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42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43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44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45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46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47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48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49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50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51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52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53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54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55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56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57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58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59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60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61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62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63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64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65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66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67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68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69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70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187316</xdr:rowOff>
    </xdr:to>
    <xdr:sp macro="" textlink="">
      <xdr:nvSpPr>
        <xdr:cNvPr id="4171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187316</xdr:rowOff>
    </xdr:to>
    <xdr:sp macro="" textlink="">
      <xdr:nvSpPr>
        <xdr:cNvPr id="4172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73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74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75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76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77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78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79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80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81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82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83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84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85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86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87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88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89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90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91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92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93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94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95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96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97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98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199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00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01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02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03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04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05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06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07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08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09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10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11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12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13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14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15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16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17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18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19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20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21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187316</xdr:rowOff>
    </xdr:to>
    <xdr:sp macro="" textlink="">
      <xdr:nvSpPr>
        <xdr:cNvPr id="4222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187316</xdr:rowOff>
    </xdr:to>
    <xdr:sp macro="" textlink="">
      <xdr:nvSpPr>
        <xdr:cNvPr id="4223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24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25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26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27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28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29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30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31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32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33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34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35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36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37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38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39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40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41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42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43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44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45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46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47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48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49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50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51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52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53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54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55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56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57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58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59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60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61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62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63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64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65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66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67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68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69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70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71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72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187316</xdr:rowOff>
    </xdr:to>
    <xdr:sp macro="" textlink="">
      <xdr:nvSpPr>
        <xdr:cNvPr id="4273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187316</xdr:rowOff>
    </xdr:to>
    <xdr:sp macro="" textlink="">
      <xdr:nvSpPr>
        <xdr:cNvPr id="4274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75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76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77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78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79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80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81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82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83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84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85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86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87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88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89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90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91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92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93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94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95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96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97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98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299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00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01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02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03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04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05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06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07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08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09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10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11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12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13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14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15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16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17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18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19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20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21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22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23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187316</xdr:rowOff>
    </xdr:to>
    <xdr:sp macro="" textlink="">
      <xdr:nvSpPr>
        <xdr:cNvPr id="4324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187316</xdr:rowOff>
    </xdr:to>
    <xdr:sp macro="" textlink="">
      <xdr:nvSpPr>
        <xdr:cNvPr id="4325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26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27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189915</xdr:rowOff>
    </xdr:to>
    <xdr:sp macro="" textlink="">
      <xdr:nvSpPr>
        <xdr:cNvPr id="4328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29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30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31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32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33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34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35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36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37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38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39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40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41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42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43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44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45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46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47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48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49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50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51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52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53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54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55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56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57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58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59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60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61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62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63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64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65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66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67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68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69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70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71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72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73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187316</xdr:rowOff>
    </xdr:to>
    <xdr:sp macro="" textlink="">
      <xdr:nvSpPr>
        <xdr:cNvPr id="4374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187316</xdr:rowOff>
    </xdr:to>
    <xdr:sp macro="" textlink="">
      <xdr:nvSpPr>
        <xdr:cNvPr id="4375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76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77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78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79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80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81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82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83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84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85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86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87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88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89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90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91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92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93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94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95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96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97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98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399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00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01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02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03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04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05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06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07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08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09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10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11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12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13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14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15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16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17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18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19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20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21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22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23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24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187316</xdr:rowOff>
    </xdr:to>
    <xdr:sp macro="" textlink="">
      <xdr:nvSpPr>
        <xdr:cNvPr id="4425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187316</xdr:rowOff>
    </xdr:to>
    <xdr:sp macro="" textlink="">
      <xdr:nvSpPr>
        <xdr:cNvPr id="4426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27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28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29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30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31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32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33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34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35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36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37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38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39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40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41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42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43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44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45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46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47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48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49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50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51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52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53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54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55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56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57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58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59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60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61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62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63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64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65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66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67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68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69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70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71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72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73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74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75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187316</xdr:rowOff>
    </xdr:to>
    <xdr:sp macro="" textlink="">
      <xdr:nvSpPr>
        <xdr:cNvPr id="4476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187316</xdr:rowOff>
    </xdr:to>
    <xdr:sp macro="" textlink="">
      <xdr:nvSpPr>
        <xdr:cNvPr id="4477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78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79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80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81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82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83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84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85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86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87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88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89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90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91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92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93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94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95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96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97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98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499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00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01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02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03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04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05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06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07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08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09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10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11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12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13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14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15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16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17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18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19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20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21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22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23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24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25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26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187316</xdr:rowOff>
    </xdr:to>
    <xdr:sp macro="" textlink="">
      <xdr:nvSpPr>
        <xdr:cNvPr id="4527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187316</xdr:rowOff>
    </xdr:to>
    <xdr:sp macro="" textlink="">
      <xdr:nvSpPr>
        <xdr:cNvPr id="4528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29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30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31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32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33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34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35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36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37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38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39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40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41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42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43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44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45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46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47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48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49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50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51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52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53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54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55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56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57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58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59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60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61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62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63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64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65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66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67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68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69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70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71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72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73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74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75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76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77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187316</xdr:rowOff>
    </xdr:to>
    <xdr:sp macro="" textlink="">
      <xdr:nvSpPr>
        <xdr:cNvPr id="4578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187316</xdr:rowOff>
    </xdr:to>
    <xdr:sp macro="" textlink="">
      <xdr:nvSpPr>
        <xdr:cNvPr id="4579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80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81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82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83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84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85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86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87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88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89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90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91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92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93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94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95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96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97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98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599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00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01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02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03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04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05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06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07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08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09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10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11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12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13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14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15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16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17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18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19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20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21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22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23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24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25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26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27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28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187316</xdr:rowOff>
    </xdr:to>
    <xdr:sp macro="" textlink="">
      <xdr:nvSpPr>
        <xdr:cNvPr id="4629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187316</xdr:rowOff>
    </xdr:to>
    <xdr:sp macro="" textlink="">
      <xdr:nvSpPr>
        <xdr:cNvPr id="4630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31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32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33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34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35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36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37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38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39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40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41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42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43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44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45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46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47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48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49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50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51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52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53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54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55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56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57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58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59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60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61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62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63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64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65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66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67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68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69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70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71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72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73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74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75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76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77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78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79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187316</xdr:rowOff>
    </xdr:to>
    <xdr:sp macro="" textlink="">
      <xdr:nvSpPr>
        <xdr:cNvPr id="4680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187316</xdr:rowOff>
    </xdr:to>
    <xdr:sp macro="" textlink="">
      <xdr:nvSpPr>
        <xdr:cNvPr id="4681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82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83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84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85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86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87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88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89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90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91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92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93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94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95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96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97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98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699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00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01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02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03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04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05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06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07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08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09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10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11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12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13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14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15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16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17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18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19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20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21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22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23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24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25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26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27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28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29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30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187316</xdr:rowOff>
    </xdr:to>
    <xdr:sp macro="" textlink="">
      <xdr:nvSpPr>
        <xdr:cNvPr id="4731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187316</xdr:rowOff>
    </xdr:to>
    <xdr:sp macro="" textlink="">
      <xdr:nvSpPr>
        <xdr:cNvPr id="4732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33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34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35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36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37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38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39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40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41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42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43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44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45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46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47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48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49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50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51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52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53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54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55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56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57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58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59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60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61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62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63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64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65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66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67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68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69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70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71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72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73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74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75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76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77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78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79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80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81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187316</xdr:rowOff>
    </xdr:to>
    <xdr:sp macro="" textlink="">
      <xdr:nvSpPr>
        <xdr:cNvPr id="4782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187316</xdr:rowOff>
    </xdr:to>
    <xdr:sp macro="" textlink="">
      <xdr:nvSpPr>
        <xdr:cNvPr id="4783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84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85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86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87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88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89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90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91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92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93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94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95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96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97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98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799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00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01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02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03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04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05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06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07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08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09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10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11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12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13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14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15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16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17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18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19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20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21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22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23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24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25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26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27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28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29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30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31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32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187316</xdr:rowOff>
    </xdr:to>
    <xdr:sp macro="" textlink="">
      <xdr:nvSpPr>
        <xdr:cNvPr id="4833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187316</xdr:rowOff>
    </xdr:to>
    <xdr:sp macro="" textlink="">
      <xdr:nvSpPr>
        <xdr:cNvPr id="4834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35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36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37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104775</xdr:colOff>
      <xdr:row>768</xdr:row>
      <xdr:rowOff>189915</xdr:rowOff>
    </xdr:to>
    <xdr:sp macro="" textlink="">
      <xdr:nvSpPr>
        <xdr:cNvPr id="4838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3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4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4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4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4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4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4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4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4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4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4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5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5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5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5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5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5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5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5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5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5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6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6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6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6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6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6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6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6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6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6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7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7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7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7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7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7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7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7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7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7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8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8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8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8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8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8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8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8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8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8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9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9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9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9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9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9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9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9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89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89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0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0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0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0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0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0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0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0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0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0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1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1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1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1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1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1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1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1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1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1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2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2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2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2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2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2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2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2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2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2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3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3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3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3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3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3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3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3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3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3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4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4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4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4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4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4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4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4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4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4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5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5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5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5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5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5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5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5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5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5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6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6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6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6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6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6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6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6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6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6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7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7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7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7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7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7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7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7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7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7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80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81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82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83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84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85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86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87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88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89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90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91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92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93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94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95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96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97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4998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4999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5000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5001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5002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5003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5004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5005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5006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5007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5008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5009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5010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5011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5012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5013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5014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5015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5016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5017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5018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5019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5020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5021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5022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5023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5024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5025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5026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5027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187995</xdr:rowOff>
    </xdr:to>
    <xdr:pic>
      <xdr:nvPicPr>
        <xdr:cNvPr id="5028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188058</xdr:rowOff>
    </xdr:to>
    <xdr:pic>
      <xdr:nvPicPr>
        <xdr:cNvPr id="5029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3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3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3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3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3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3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3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3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3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3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4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4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4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4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4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4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4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4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4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4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5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5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5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5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5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5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5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5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5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5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6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6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6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6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6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6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6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6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6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6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7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7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7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7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7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7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7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7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7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7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8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8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8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8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8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8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8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8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8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8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9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9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9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9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9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9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9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9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9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09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0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0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0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0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0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0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0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0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0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0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1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1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1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1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1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1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1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1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1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1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2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2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2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2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2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2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2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2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2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2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3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3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3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3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3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3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3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3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3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3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4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4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4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4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4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4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4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4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4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4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5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5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5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5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5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5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5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5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5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5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6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6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6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6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6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6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6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6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6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6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7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7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7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7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7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7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7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7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7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7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8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8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8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8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8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8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8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8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8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8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9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9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9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9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9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9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9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9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9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19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20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20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20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20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20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20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20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20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20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20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21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21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21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21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21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21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21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21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21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21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768</xdr:row>
      <xdr:rowOff>0</xdr:rowOff>
    </xdr:from>
    <xdr:to>
      <xdr:col>4</xdr:col>
      <xdr:colOff>904876</xdr:colOff>
      <xdr:row>768</xdr:row>
      <xdr:rowOff>188490</xdr:rowOff>
    </xdr:to>
    <xdr:pic>
      <xdr:nvPicPr>
        <xdr:cNvPr id="522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192963</xdr:rowOff>
    </xdr:to>
    <xdr:sp macro="" textlink="">
      <xdr:nvSpPr>
        <xdr:cNvPr id="5221" name="Text Box 340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192963</xdr:rowOff>
    </xdr:to>
    <xdr:sp macro="" textlink="">
      <xdr:nvSpPr>
        <xdr:cNvPr id="5222" name="Text Box 1149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192963</xdr:rowOff>
    </xdr:to>
    <xdr:sp macro="" textlink="">
      <xdr:nvSpPr>
        <xdr:cNvPr id="5223" name="Text Box 358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192963</xdr:rowOff>
    </xdr:to>
    <xdr:sp macro="" textlink="">
      <xdr:nvSpPr>
        <xdr:cNvPr id="5224" name="Text Box 1167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190364</xdr:rowOff>
    </xdr:to>
    <xdr:sp macro="" textlink="">
      <xdr:nvSpPr>
        <xdr:cNvPr id="5225" name="Text Box 1184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190364</xdr:rowOff>
    </xdr:to>
    <xdr:sp macro="" textlink="">
      <xdr:nvSpPr>
        <xdr:cNvPr id="5226" name="Text Box 1185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192963</xdr:rowOff>
    </xdr:to>
    <xdr:sp macro="" textlink="">
      <xdr:nvSpPr>
        <xdr:cNvPr id="5227" name="Text Box 340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192963</xdr:rowOff>
    </xdr:to>
    <xdr:sp macro="" textlink="">
      <xdr:nvSpPr>
        <xdr:cNvPr id="5228" name="Text Box 1149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192963</xdr:rowOff>
    </xdr:to>
    <xdr:sp macro="" textlink="">
      <xdr:nvSpPr>
        <xdr:cNvPr id="5229" name="Text Box 358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192963</xdr:rowOff>
    </xdr:to>
    <xdr:sp macro="" textlink="">
      <xdr:nvSpPr>
        <xdr:cNvPr id="5230" name="Text Box 1167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190364</xdr:rowOff>
    </xdr:to>
    <xdr:sp macro="" textlink="">
      <xdr:nvSpPr>
        <xdr:cNvPr id="5231" name="Text Box 1184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104775</xdr:colOff>
      <xdr:row>768</xdr:row>
      <xdr:rowOff>190364</xdr:rowOff>
    </xdr:to>
    <xdr:sp macro="" textlink="">
      <xdr:nvSpPr>
        <xdr:cNvPr id="5232" name="Text Box 1185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192963</xdr:rowOff>
    </xdr:to>
    <xdr:sp macro="" textlink="">
      <xdr:nvSpPr>
        <xdr:cNvPr id="5233" name="Text Box 340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192963</xdr:rowOff>
    </xdr:to>
    <xdr:sp macro="" textlink="">
      <xdr:nvSpPr>
        <xdr:cNvPr id="5234" name="Text Box 1149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192963</xdr:rowOff>
    </xdr:to>
    <xdr:sp macro="" textlink="">
      <xdr:nvSpPr>
        <xdr:cNvPr id="5235" name="Text Box 358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192963</xdr:rowOff>
    </xdr:to>
    <xdr:sp macro="" textlink="">
      <xdr:nvSpPr>
        <xdr:cNvPr id="5236" name="Text Box 1167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190364</xdr:rowOff>
    </xdr:to>
    <xdr:sp macro="" textlink="">
      <xdr:nvSpPr>
        <xdr:cNvPr id="5237" name="Text Box 1184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190364</xdr:rowOff>
    </xdr:to>
    <xdr:sp macro="" textlink="">
      <xdr:nvSpPr>
        <xdr:cNvPr id="5238" name="Text Box 1185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192963</xdr:rowOff>
    </xdr:to>
    <xdr:sp macro="" textlink="">
      <xdr:nvSpPr>
        <xdr:cNvPr id="5239" name="Text Box 340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192963</xdr:rowOff>
    </xdr:to>
    <xdr:sp macro="" textlink="">
      <xdr:nvSpPr>
        <xdr:cNvPr id="5240" name="Text Box 1149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192963</xdr:rowOff>
    </xdr:to>
    <xdr:sp macro="" textlink="">
      <xdr:nvSpPr>
        <xdr:cNvPr id="5241" name="Text Box 358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192963</xdr:rowOff>
    </xdr:to>
    <xdr:sp macro="" textlink="">
      <xdr:nvSpPr>
        <xdr:cNvPr id="5242" name="Text Box 1167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190364</xdr:rowOff>
    </xdr:to>
    <xdr:sp macro="" textlink="">
      <xdr:nvSpPr>
        <xdr:cNvPr id="5243" name="Text Box 1184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768</xdr:row>
      <xdr:rowOff>0</xdr:rowOff>
    </xdr:from>
    <xdr:to>
      <xdr:col>4</xdr:col>
      <xdr:colOff>104775</xdr:colOff>
      <xdr:row>768</xdr:row>
      <xdr:rowOff>190364</xdr:rowOff>
    </xdr:to>
    <xdr:sp macro="" textlink="">
      <xdr:nvSpPr>
        <xdr:cNvPr id="5244" name="Text Box 1185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1381125</xdr:colOff>
      <xdr:row>768</xdr:row>
      <xdr:rowOff>0</xdr:rowOff>
    </xdr:from>
    <xdr:to>
      <xdr:col>4</xdr:col>
      <xdr:colOff>1485900</xdr:colOff>
      <xdr:row>768</xdr:row>
      <xdr:rowOff>189915</xdr:rowOff>
    </xdr:to>
    <xdr:sp macro="" textlink="">
      <xdr:nvSpPr>
        <xdr:cNvPr id="5245" name="Text Box 1136"/>
        <xdr:cNvSpPr txBox="1">
          <a:spLocks noChangeArrowheads="1"/>
        </xdr:cNvSpPr>
      </xdr:nvSpPr>
      <xdr:spPr bwMode="auto">
        <a:xfrm>
          <a:off x="5943600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1066</xdr:row>
      <xdr:rowOff>0</xdr:rowOff>
    </xdr:from>
    <xdr:to>
      <xdr:col>4</xdr:col>
      <xdr:colOff>1050018</xdr:colOff>
      <xdr:row>1066</xdr:row>
      <xdr:rowOff>752173</xdr:rowOff>
    </xdr:to>
    <xdr:pic>
      <xdr:nvPicPr>
        <xdr:cNvPr id="524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1659255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4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4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4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5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5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5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5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5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5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5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5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5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5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6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6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6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6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6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6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6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6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6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6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7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7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7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7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7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7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7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7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7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7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8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8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8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8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8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8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8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8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8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8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9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9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9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9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9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9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9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9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29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29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0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0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0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0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0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0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0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0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0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0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1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1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1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1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1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1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1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1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1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1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2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2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2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2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2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2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2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2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2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2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3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3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3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3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3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3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3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3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3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3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4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4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4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4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4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4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4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4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4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4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5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5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5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5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5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5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5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5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5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5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6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6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6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6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6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6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6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6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6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6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7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7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7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7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7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7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7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7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7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7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8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8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8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8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8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8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8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8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8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8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9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9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9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9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9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9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9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9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39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39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40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40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40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40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40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40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40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40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40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40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41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41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41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41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41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41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41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41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41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41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42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42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42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42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42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42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42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42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42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42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43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43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43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43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43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712487</xdr:rowOff>
    </xdr:to>
    <xdr:pic>
      <xdr:nvPicPr>
        <xdr:cNvPr id="543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756709</xdr:rowOff>
    </xdr:to>
    <xdr:pic>
      <xdr:nvPicPr>
        <xdr:cNvPr id="543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37" name="Text Box 1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38" name="Text Box 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39" name="Text Box 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440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41" name="Text Box 69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42" name="Text Box 69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43" name="Text Box 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44" name="Text Box 7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45" name="Text Box 70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46" name="Text Box 70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47" name="Text Box 70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410007</xdr:rowOff>
    </xdr:to>
    <xdr:sp macro="" textlink="">
      <xdr:nvSpPr>
        <xdr:cNvPr id="5448" name="Text Box 709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49" name="Text Box 71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50" name="Text Box 71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51" name="Text Box 71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52" name="Text Box 7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53" name="Text Box 72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54" name="Text Box 72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55" name="Text Box 72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456" name="Text Box 72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57" name="Text Box 72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58" name="Text Box 72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59" name="Text Box 73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60" name="Text Box 73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61" name="Text Box 74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62" name="Text Box 74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63" name="Text Box 74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464" name="Text Box 74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65" name="Text Box 74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66" name="Text Box 74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67" name="Text Box 74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68" name="Text Box 75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69" name="Text Box 1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70" name="Text Box 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71" name="Text Box 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472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73" name="Text Box 76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74" name="Text Box 7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75" name="Text Box 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76" name="Text Box 77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77" name="Text Box 77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78" name="Text Box 77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79" name="Text Box 77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480" name="Text Box 78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81" name="Text Box 78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82" name="Text Box 78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83" name="Text Box 78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84" name="Text Box 79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85" name="Text Box 79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86" name="Text Box 79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87" name="Text Box 79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488" name="Text Box 79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89" name="Text Box 8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90" name="Text Box 80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91" name="Text Box 80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92" name="Text Box 80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93" name="Text Box 81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94" name="Text Box 81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95" name="Text Box 81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410007</xdr:rowOff>
    </xdr:to>
    <xdr:sp macro="" textlink="">
      <xdr:nvSpPr>
        <xdr:cNvPr id="5496" name="Text Box 817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97" name="Text Box 8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98" name="Text Box 8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499" name="Text Box 82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00" name="Text Box 82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01" name="Text Box 83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02" name="Text Box 83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03" name="Text Box 83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504" name="Text Box 83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05" name="Text Box 83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06" name="Text Box 83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07" name="Text Box 83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08" name="Text Box 84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09" name="Text Box 84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10" name="Text Box 84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11" name="Text Box 85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512" name="Text Box 85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13" name="Text Box 85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14" name="Text Box 85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15" name="Text Box 85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16" name="Text Box 86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17" name="Text Box 86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18" name="Text Box 86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19" name="Text Box 86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520" name="Text Box 87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21" name="Text Box 87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22" name="Text Box 87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23" name="Text Box 87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24" name="Text Box 88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460640</xdr:rowOff>
    </xdr:to>
    <xdr:sp macro="" textlink="">
      <xdr:nvSpPr>
        <xdr:cNvPr id="5525" name="Text Box 17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460640</xdr:rowOff>
    </xdr:to>
    <xdr:sp macro="" textlink="">
      <xdr:nvSpPr>
        <xdr:cNvPr id="5526" name="Text Box 1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460640</xdr:rowOff>
    </xdr:to>
    <xdr:sp macro="" textlink="">
      <xdr:nvSpPr>
        <xdr:cNvPr id="5527" name="Text Box 1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528" name="Text Box 6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529" name="Text Box 888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530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460640</xdr:rowOff>
    </xdr:to>
    <xdr:sp macro="" textlink="">
      <xdr:nvSpPr>
        <xdr:cNvPr id="5531" name="Text Box 890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460640</xdr:rowOff>
    </xdr:to>
    <xdr:sp macro="" textlink="">
      <xdr:nvSpPr>
        <xdr:cNvPr id="5532" name="Text Box 891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460640</xdr:rowOff>
    </xdr:to>
    <xdr:sp macro="" textlink="">
      <xdr:nvSpPr>
        <xdr:cNvPr id="5533" name="Text Box 65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534" name="Text Box 893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535" name="Text Box 89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536" name="Text Box 895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498740</xdr:rowOff>
    </xdr:to>
    <xdr:sp macro="" textlink="">
      <xdr:nvSpPr>
        <xdr:cNvPr id="5537" name="Text Box 896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498740</xdr:rowOff>
    </xdr:to>
    <xdr:sp macro="" textlink="">
      <xdr:nvSpPr>
        <xdr:cNvPr id="5538" name="Text Box 58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460640</xdr:rowOff>
    </xdr:to>
    <xdr:sp macro="" textlink="">
      <xdr:nvSpPr>
        <xdr:cNvPr id="5539" name="Text Box 89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540" name="Text Box 5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541" name="Text Box 587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542" name="Text Box 901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43" name="Text Box 90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44" name="Text Box 90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45" name="Text Box 90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410007</xdr:rowOff>
    </xdr:to>
    <xdr:sp macro="" textlink="">
      <xdr:nvSpPr>
        <xdr:cNvPr id="5546" name="Text Box 907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47" name="Text Box 90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48" name="Text Box 90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49" name="Text Box 91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50" name="Text Box 91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51" name="Text Box 92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52" name="Text Box 92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53" name="Text Box 92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554" name="Text Box 92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55" name="Text Box 92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56" name="Text Box 92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57" name="Text Box 92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58" name="Text Box 93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59" name="Text Box 93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60" name="Text Box 93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61" name="Text Box 94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562" name="Text Box 94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63" name="Text Box 94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64" name="Text Box 94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65" name="Text Box 94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66" name="Text Box 95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67" name="Text Box 95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68" name="Text Box 95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69" name="Text Box 95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570" name="Text Box 96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71" name="Text Box 96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72" name="Text Box 96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73" name="Text Box 96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74" name="Text Box 97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460640</xdr:rowOff>
    </xdr:to>
    <xdr:sp macro="" textlink="">
      <xdr:nvSpPr>
        <xdr:cNvPr id="5575" name="Text Box 17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460640</xdr:rowOff>
    </xdr:to>
    <xdr:sp macro="" textlink="">
      <xdr:nvSpPr>
        <xdr:cNvPr id="5576" name="Text Box 1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460640</xdr:rowOff>
    </xdr:to>
    <xdr:sp macro="" textlink="">
      <xdr:nvSpPr>
        <xdr:cNvPr id="5577" name="Text Box 1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578" name="Text Box 6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579" name="Text Box 978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580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460640</xdr:rowOff>
    </xdr:to>
    <xdr:sp macro="" textlink="">
      <xdr:nvSpPr>
        <xdr:cNvPr id="5581" name="Text Box 980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460640</xdr:rowOff>
    </xdr:to>
    <xdr:sp macro="" textlink="">
      <xdr:nvSpPr>
        <xdr:cNvPr id="5582" name="Text Box 981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460640</xdr:rowOff>
    </xdr:to>
    <xdr:sp macro="" textlink="">
      <xdr:nvSpPr>
        <xdr:cNvPr id="5583" name="Text Box 65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584" name="Text Box 983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585" name="Text Box 98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586" name="Text Box 985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498740</xdr:rowOff>
    </xdr:to>
    <xdr:sp macro="" textlink="">
      <xdr:nvSpPr>
        <xdr:cNvPr id="5587" name="Text Box 986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498740</xdr:rowOff>
    </xdr:to>
    <xdr:sp macro="" textlink="">
      <xdr:nvSpPr>
        <xdr:cNvPr id="5588" name="Text Box 58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460640</xdr:rowOff>
    </xdr:to>
    <xdr:sp macro="" textlink="">
      <xdr:nvSpPr>
        <xdr:cNvPr id="5589" name="Text Box 98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590" name="Text Box 5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591" name="Text Box 587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592" name="Text Box 991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93" name="Text Box 99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94" name="Text Box 99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95" name="Text Box 99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596" name="Text Box 99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97" name="Text Box 99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98" name="Text Box 99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599" name="Text Box 10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00" name="Text Box 100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01" name="Text Box 101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02" name="Text Box 101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03" name="Text Box 101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410007</xdr:rowOff>
    </xdr:to>
    <xdr:sp macro="" textlink="">
      <xdr:nvSpPr>
        <xdr:cNvPr id="5604" name="Text Box 1015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05" name="Text Box 101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06" name="Text Box 101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07" name="Text Box 10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08" name="Text Box 102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09" name="Text Box 102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10" name="Text Box 102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11" name="Text Box 103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612" name="Text Box 103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13" name="Text Box 103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14" name="Text Box 103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15" name="Text Box 103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16" name="Text Box 104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17" name="Text Box 104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18" name="Text Box 104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19" name="Text Box 104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620" name="Text Box 105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21" name="Text Box 105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22" name="Text Box 105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23" name="Text Box 105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24" name="Text Box 106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25" name="Text Box 106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26" name="Text Box 10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27" name="Text Box 106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628" name="Text Box 106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29" name="Text Box 107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30" name="Text Box 107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31" name="Text Box 107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32" name="Text Box 107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460640</xdr:rowOff>
    </xdr:to>
    <xdr:sp macro="" textlink="">
      <xdr:nvSpPr>
        <xdr:cNvPr id="5633" name="Text Box 17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460640</xdr:rowOff>
    </xdr:to>
    <xdr:sp macro="" textlink="">
      <xdr:nvSpPr>
        <xdr:cNvPr id="5634" name="Text Box 1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460640</xdr:rowOff>
    </xdr:to>
    <xdr:sp macro="" textlink="">
      <xdr:nvSpPr>
        <xdr:cNvPr id="5635" name="Text Box 1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636" name="Text Box 6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637" name="Text Box 10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638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460640</xdr:rowOff>
    </xdr:to>
    <xdr:sp macro="" textlink="">
      <xdr:nvSpPr>
        <xdr:cNvPr id="5639" name="Text Box 108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460640</xdr:rowOff>
    </xdr:to>
    <xdr:sp macro="" textlink="">
      <xdr:nvSpPr>
        <xdr:cNvPr id="5640" name="Text Box 108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460640</xdr:rowOff>
    </xdr:to>
    <xdr:sp macro="" textlink="">
      <xdr:nvSpPr>
        <xdr:cNvPr id="5641" name="Text Box 65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642" name="Text Box 1091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643" name="Text Box 1092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644" name="Text Box 1093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498740</xdr:rowOff>
    </xdr:to>
    <xdr:sp macro="" textlink="">
      <xdr:nvSpPr>
        <xdr:cNvPr id="5645" name="Text Box 109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498740</xdr:rowOff>
    </xdr:to>
    <xdr:sp macro="" textlink="">
      <xdr:nvSpPr>
        <xdr:cNvPr id="5646" name="Text Box 58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460640</xdr:rowOff>
    </xdr:to>
    <xdr:sp macro="" textlink="">
      <xdr:nvSpPr>
        <xdr:cNvPr id="5647" name="Text Box 1096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648" name="Text Box 5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649" name="Text Box 587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470165</xdr:rowOff>
    </xdr:to>
    <xdr:sp macro="" textlink="">
      <xdr:nvSpPr>
        <xdr:cNvPr id="5650" name="Text Box 1099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51" name="Text Box 11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52" name="Text Box 110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53" name="Text Box 110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654" name="Text Box 110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55" name="Text Box 110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56" name="Text Box 110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57" name="Text Box 110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58" name="Text Box 111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59" name="Text Box 11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60" name="Text Box 11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61" name="Text Box 112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662" name="Text Box 112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63" name="Text Box 112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64" name="Text Box 112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65" name="Text Box 112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506639</xdr:rowOff>
    </xdr:to>
    <xdr:sp macro="" textlink="">
      <xdr:nvSpPr>
        <xdr:cNvPr id="5666" name="Text Box 113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667" name="Text Box 113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668" name="Text Box 1137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669" name="Text Box 113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670" name="Text Box 11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671" name="Text Box 33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672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673" name="Text Box 33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674" name="Text Box 33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675" name="Text Box 114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676" name="Text Box 33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677" name="Text Box 33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678" name="Text Box 3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679" name="Text Box 34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680" name="Text Box 114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681" name="Text Box 34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682" name="Text Box 115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683" name="Text Box 115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684" name="Text Box 34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685" name="Text Box 115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686" name="Text Box 115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687" name="Text Box 115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688" name="Text Box 11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689" name="Text Box 35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690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691" name="Text Box 35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692" name="Text Box 35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693" name="Text Box 116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694" name="Text Box 35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695" name="Text Box 35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696" name="Text Box 3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697" name="Text Box 35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698" name="Text Box 116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699" name="Text Box 36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700" name="Text Box 116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701" name="Text Box 117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702" name="Text Box 36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703" name="Text Box 117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704" name="Text Box 117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705" name="Text Box 117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706" name="Text Box 117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707" name="Text Box 117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708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709" name="Text Box 117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710" name="Text Box 1179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711" name="Text Box 118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712" name="Text Box 118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713" name="Text Box 118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714" name="Text Box 118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561190</xdr:rowOff>
    </xdr:to>
    <xdr:sp macro="" textlink="">
      <xdr:nvSpPr>
        <xdr:cNvPr id="5715" name="Text Box 1184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561190</xdr:rowOff>
    </xdr:to>
    <xdr:sp macro="" textlink="">
      <xdr:nvSpPr>
        <xdr:cNvPr id="5716" name="Text Box 1185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717" name="Text Box 118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718" name="Text Box 118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719" name="Text Box 118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720" name="Text Box 118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2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2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2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2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2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2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2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2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2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3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3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3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3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3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3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3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3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3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3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4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4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4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4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4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4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4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4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4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4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5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5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5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5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5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5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5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5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5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5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6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6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6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6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6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6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6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6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6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6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7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7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7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7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7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7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7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7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7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7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8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8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8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8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8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8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8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8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8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8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9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9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9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9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9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9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9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9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79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79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0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0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0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0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0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0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0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0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0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0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1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1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1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1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1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1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1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1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1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1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2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2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2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2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2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2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2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2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2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2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3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3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3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3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3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3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3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3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3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3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4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4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4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4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4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4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4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4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4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4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5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5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5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5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5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5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5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5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5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5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6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6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6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6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6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6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6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6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6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6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7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7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7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7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7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7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7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7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7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7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8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8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8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8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8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8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8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8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8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8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9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9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9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9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9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9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9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9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89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89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90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90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90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90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90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90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90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90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90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90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655832</xdr:rowOff>
    </xdr:to>
    <xdr:pic>
      <xdr:nvPicPr>
        <xdr:cNvPr id="591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751082</xdr:rowOff>
    </xdr:to>
    <xdr:pic>
      <xdr:nvPicPr>
        <xdr:cNvPr id="591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12" name="Text Box 113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13" name="Text Box 1137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14" name="Text Box 113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15" name="Text Box 11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16" name="Text Box 33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917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18" name="Text Box 33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19" name="Text Box 33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20" name="Text Box 114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21" name="Text Box 33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22" name="Text Box 33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23" name="Text Box 3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24" name="Text Box 34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25" name="Text Box 114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26" name="Text Box 34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27" name="Text Box 115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28" name="Text Box 115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29" name="Text Box 34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30" name="Text Box 115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31" name="Text Box 115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32" name="Text Box 115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33" name="Text Box 11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34" name="Text Box 35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935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36" name="Text Box 35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37" name="Text Box 35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38" name="Text Box 116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39" name="Text Box 35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40" name="Text Box 35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41" name="Text Box 3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42" name="Text Box 35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43" name="Text Box 116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44" name="Text Box 36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45" name="Text Box 116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46" name="Text Box 117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47" name="Text Box 36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48" name="Text Box 117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49" name="Text Box 117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50" name="Text Box 117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51" name="Text Box 117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52" name="Text Box 117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953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54" name="Text Box 117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55" name="Text Box 1179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56" name="Text Box 118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57" name="Text Box 118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58" name="Text Box 118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59" name="Text Box 118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561190</xdr:rowOff>
    </xdr:to>
    <xdr:sp macro="" textlink="">
      <xdr:nvSpPr>
        <xdr:cNvPr id="5960" name="Text Box 1184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561190</xdr:rowOff>
    </xdr:to>
    <xdr:sp macro="" textlink="">
      <xdr:nvSpPr>
        <xdr:cNvPr id="5961" name="Text Box 1185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62" name="Text Box 118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63" name="Text Box 118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64" name="Text Box 118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65" name="Text Box 118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66" name="Text Box 113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67" name="Text Box 1137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68" name="Text Box 113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69" name="Text Box 11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70" name="Text Box 33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971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72" name="Text Box 33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73" name="Text Box 33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74" name="Text Box 114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75" name="Text Box 33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76" name="Text Box 33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77" name="Text Box 3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562428</xdr:rowOff>
    </xdr:to>
    <xdr:sp macro="" textlink="">
      <xdr:nvSpPr>
        <xdr:cNvPr id="5978" name="Text Box 340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562428</xdr:rowOff>
    </xdr:to>
    <xdr:sp macro="" textlink="">
      <xdr:nvSpPr>
        <xdr:cNvPr id="5979" name="Text Box 1149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80" name="Text Box 34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81" name="Text Box 115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82" name="Text Box 115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83" name="Text Box 34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84" name="Text Box 115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85" name="Text Box 115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86" name="Text Box 115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87" name="Text Box 11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88" name="Text Box 35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5989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90" name="Text Box 35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91" name="Text Box 35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92" name="Text Box 116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93" name="Text Box 35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94" name="Text Box 35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95" name="Text Box 3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562428</xdr:rowOff>
    </xdr:to>
    <xdr:sp macro="" textlink="">
      <xdr:nvSpPr>
        <xdr:cNvPr id="5996" name="Text Box 358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562428</xdr:rowOff>
    </xdr:to>
    <xdr:sp macro="" textlink="">
      <xdr:nvSpPr>
        <xdr:cNvPr id="5997" name="Text Box 1167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5998" name="Text Box 36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5999" name="Text Box 116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6000" name="Text Box 117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6001" name="Text Box 36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6002" name="Text Box 117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6003" name="Text Box 117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6004" name="Text Box 117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6005" name="Text Box 117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6006" name="Text Box 117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6007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6008" name="Text Box 117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6009" name="Text Box 1179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6010" name="Text Box 118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6011" name="Text Box 118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6012" name="Text Box 118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6013" name="Text Box 118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561190</xdr:rowOff>
    </xdr:to>
    <xdr:sp macro="" textlink="">
      <xdr:nvSpPr>
        <xdr:cNvPr id="6014" name="Text Box 1184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561190</xdr:rowOff>
    </xdr:to>
    <xdr:sp macro="" textlink="">
      <xdr:nvSpPr>
        <xdr:cNvPr id="6015" name="Text Box 1185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554264</xdr:rowOff>
    </xdr:to>
    <xdr:sp macro="" textlink="">
      <xdr:nvSpPr>
        <xdr:cNvPr id="6016" name="Text Box 118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6017" name="Text Box 118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6018" name="Text Box 118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563789</xdr:rowOff>
    </xdr:to>
    <xdr:sp macro="" textlink="">
      <xdr:nvSpPr>
        <xdr:cNvPr id="6019" name="Text Box 118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020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021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022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23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24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28575</xdr:rowOff>
    </xdr:to>
    <xdr:sp macro="" textlink="">
      <xdr:nvSpPr>
        <xdr:cNvPr id="6025" name="Text Box 1141"/>
        <xdr:cNvSpPr txBox="1">
          <a:spLocks noChangeArrowheads="1"/>
        </xdr:cNvSpPr>
      </xdr:nvSpPr>
      <xdr:spPr bwMode="auto">
        <a:xfrm>
          <a:off x="3019425" y="165925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026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027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028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29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30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31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247064</xdr:rowOff>
    </xdr:to>
    <xdr:sp macro="" textlink="">
      <xdr:nvSpPr>
        <xdr:cNvPr id="6032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247064</xdr:rowOff>
    </xdr:to>
    <xdr:sp macro="" textlink="">
      <xdr:nvSpPr>
        <xdr:cNvPr id="6033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034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35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36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37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038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039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040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41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42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28575</xdr:rowOff>
    </xdr:to>
    <xdr:sp macro="" textlink="">
      <xdr:nvSpPr>
        <xdr:cNvPr id="6043" name="Text Box 1159"/>
        <xdr:cNvSpPr txBox="1">
          <a:spLocks noChangeArrowheads="1"/>
        </xdr:cNvSpPr>
      </xdr:nvSpPr>
      <xdr:spPr bwMode="auto">
        <a:xfrm>
          <a:off x="3019425" y="165925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044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045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046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47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48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49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247064</xdr:rowOff>
    </xdr:to>
    <xdr:sp macro="" textlink="">
      <xdr:nvSpPr>
        <xdr:cNvPr id="6050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247064</xdr:rowOff>
    </xdr:to>
    <xdr:sp macro="" textlink="">
      <xdr:nvSpPr>
        <xdr:cNvPr id="6051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052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53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54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55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056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057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058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59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60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28575</xdr:rowOff>
    </xdr:to>
    <xdr:sp macro="" textlink="">
      <xdr:nvSpPr>
        <xdr:cNvPr id="6061" name="Text Box 1177"/>
        <xdr:cNvSpPr txBox="1">
          <a:spLocks noChangeArrowheads="1"/>
        </xdr:cNvSpPr>
      </xdr:nvSpPr>
      <xdr:spPr bwMode="auto">
        <a:xfrm>
          <a:off x="3019425" y="165925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062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063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064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65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66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67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263515</xdr:rowOff>
    </xdr:to>
    <xdr:sp macro="" textlink="">
      <xdr:nvSpPr>
        <xdr:cNvPr id="6068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263515</xdr:rowOff>
    </xdr:to>
    <xdr:sp macro="" textlink="">
      <xdr:nvSpPr>
        <xdr:cNvPr id="6069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070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71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72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073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074" name="Text Box 113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075" name="Text Box 1137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076" name="Text Box 113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077" name="Text Box 11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078" name="Text Box 33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6079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080" name="Text Box 33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081" name="Text Box 33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082" name="Text Box 114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083" name="Text Box 33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084" name="Text Box 33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085" name="Text Box 3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641255</xdr:rowOff>
    </xdr:to>
    <xdr:sp macro="" textlink="">
      <xdr:nvSpPr>
        <xdr:cNvPr id="6086" name="Text Box 340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641255</xdr:rowOff>
    </xdr:to>
    <xdr:sp macro="" textlink="">
      <xdr:nvSpPr>
        <xdr:cNvPr id="6087" name="Text Box 1149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088" name="Text Box 34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089" name="Text Box 115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090" name="Text Box 115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091" name="Text Box 34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092" name="Text Box 115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093" name="Text Box 115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094" name="Text Box 115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095" name="Text Box 11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096" name="Text Box 35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6097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098" name="Text Box 35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099" name="Text Box 35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100" name="Text Box 116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101" name="Text Box 35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102" name="Text Box 35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103" name="Text Box 3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641255</xdr:rowOff>
    </xdr:to>
    <xdr:sp macro="" textlink="">
      <xdr:nvSpPr>
        <xdr:cNvPr id="6104" name="Text Box 358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641255</xdr:rowOff>
    </xdr:to>
    <xdr:sp macro="" textlink="">
      <xdr:nvSpPr>
        <xdr:cNvPr id="6105" name="Text Box 1167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106" name="Text Box 36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107" name="Text Box 116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108" name="Text Box 117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109" name="Text Box 36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110" name="Text Box 117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111" name="Text Box 117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112" name="Text Box 117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113" name="Text Box 117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114" name="Text Box 117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6115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116" name="Text Box 117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117" name="Text Box 1179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118" name="Text Box 118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119" name="Text Box 118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120" name="Text Box 118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121" name="Text Box 118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657706</xdr:rowOff>
    </xdr:to>
    <xdr:sp macro="" textlink="">
      <xdr:nvSpPr>
        <xdr:cNvPr id="6122" name="Text Box 1184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657706</xdr:rowOff>
    </xdr:to>
    <xdr:sp macro="" textlink="">
      <xdr:nvSpPr>
        <xdr:cNvPr id="6123" name="Text Box 1185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124" name="Text Box 118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125" name="Text Box 118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126" name="Text Box 118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127" name="Text Box 118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128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129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130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31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32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133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134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135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36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37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38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247064</xdr:rowOff>
    </xdr:to>
    <xdr:sp macro="" textlink="">
      <xdr:nvSpPr>
        <xdr:cNvPr id="6139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247064</xdr:rowOff>
    </xdr:to>
    <xdr:sp macro="" textlink="">
      <xdr:nvSpPr>
        <xdr:cNvPr id="6140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141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42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43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44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145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146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147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48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49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150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151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152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53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54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55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247064</xdr:rowOff>
    </xdr:to>
    <xdr:sp macro="" textlink="">
      <xdr:nvSpPr>
        <xdr:cNvPr id="6156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247064</xdr:rowOff>
    </xdr:to>
    <xdr:sp macro="" textlink="">
      <xdr:nvSpPr>
        <xdr:cNvPr id="6157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158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59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60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61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162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163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164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65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66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167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168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169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70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71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72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263515</xdr:rowOff>
    </xdr:to>
    <xdr:sp macro="" textlink="">
      <xdr:nvSpPr>
        <xdr:cNvPr id="6173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263515</xdr:rowOff>
    </xdr:to>
    <xdr:sp macro="" textlink="">
      <xdr:nvSpPr>
        <xdr:cNvPr id="6174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175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76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77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178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179" name="Text Box 113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180" name="Text Box 1137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181" name="Text Box 113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182" name="Text Box 11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183" name="Text Box 33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6184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185" name="Text Box 33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186" name="Text Box 33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187" name="Text Box 114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188" name="Text Box 33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189" name="Text Box 33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190" name="Text Box 3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641255</xdr:rowOff>
    </xdr:to>
    <xdr:sp macro="" textlink="">
      <xdr:nvSpPr>
        <xdr:cNvPr id="6191" name="Text Box 340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641255</xdr:rowOff>
    </xdr:to>
    <xdr:sp macro="" textlink="">
      <xdr:nvSpPr>
        <xdr:cNvPr id="6192" name="Text Box 1149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193" name="Text Box 34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194" name="Text Box 115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195" name="Text Box 115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196" name="Text Box 34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197" name="Text Box 115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198" name="Text Box 115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199" name="Text Box 115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200" name="Text Box 11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201" name="Text Box 35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6202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203" name="Text Box 35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204" name="Text Box 35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205" name="Text Box 116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206" name="Text Box 35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207" name="Text Box 35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208" name="Text Box 3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641255</xdr:rowOff>
    </xdr:to>
    <xdr:sp macro="" textlink="">
      <xdr:nvSpPr>
        <xdr:cNvPr id="6209" name="Text Box 358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641255</xdr:rowOff>
    </xdr:to>
    <xdr:sp macro="" textlink="">
      <xdr:nvSpPr>
        <xdr:cNvPr id="6210" name="Text Box 1167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211" name="Text Box 36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212" name="Text Box 116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213" name="Text Box 117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214" name="Text Box 36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215" name="Text Box 117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216" name="Text Box 117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217" name="Text Box 117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218" name="Text Box 117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219" name="Text Box 117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390957</xdr:rowOff>
    </xdr:to>
    <xdr:sp macro="" textlink="">
      <xdr:nvSpPr>
        <xdr:cNvPr id="6220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221" name="Text Box 117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222" name="Text Box 1179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223" name="Text Box 118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224" name="Text Box 118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225" name="Text Box 118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226" name="Text Box 118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657706</xdr:rowOff>
    </xdr:to>
    <xdr:sp macro="" textlink="">
      <xdr:nvSpPr>
        <xdr:cNvPr id="6227" name="Text Box 1184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657706</xdr:rowOff>
    </xdr:to>
    <xdr:sp macro="" textlink="">
      <xdr:nvSpPr>
        <xdr:cNvPr id="6228" name="Text Box 1185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605479</xdr:rowOff>
    </xdr:to>
    <xdr:sp macro="" textlink="">
      <xdr:nvSpPr>
        <xdr:cNvPr id="6229" name="Text Box 118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230" name="Text Box 118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231" name="Text Box 118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603156</xdr:rowOff>
    </xdr:to>
    <xdr:sp macro="" textlink="">
      <xdr:nvSpPr>
        <xdr:cNvPr id="6232" name="Text Box 118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1508125</xdr:colOff>
      <xdr:row>1066</xdr:row>
      <xdr:rowOff>0</xdr:rowOff>
    </xdr:from>
    <xdr:to>
      <xdr:col>4</xdr:col>
      <xdr:colOff>1612900</xdr:colOff>
      <xdr:row>1066</xdr:row>
      <xdr:rowOff>199439</xdr:rowOff>
    </xdr:to>
    <xdr:sp macro="" textlink="">
      <xdr:nvSpPr>
        <xdr:cNvPr id="6233" name="Text Box 1136"/>
        <xdr:cNvSpPr txBox="1">
          <a:spLocks noChangeArrowheads="1"/>
        </xdr:cNvSpPr>
      </xdr:nvSpPr>
      <xdr:spPr bwMode="auto">
        <a:xfrm>
          <a:off x="6070600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234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35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36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237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238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239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40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41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42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243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244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245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46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47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48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249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250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251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52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53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254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255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256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57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58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59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260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261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262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63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64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65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266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267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268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69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70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271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272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273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74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75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76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263515</xdr:rowOff>
    </xdr:to>
    <xdr:sp macro="" textlink="">
      <xdr:nvSpPr>
        <xdr:cNvPr id="6277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263515</xdr:rowOff>
    </xdr:to>
    <xdr:sp macro="" textlink="">
      <xdr:nvSpPr>
        <xdr:cNvPr id="6278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279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80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81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282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283" name="Text Box 113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284" name="Text Box 1137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285" name="Text Box 113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286" name="Text Box 11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287" name="Text Box 33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390957</xdr:rowOff>
    </xdr:to>
    <xdr:sp macro="" textlink="">
      <xdr:nvSpPr>
        <xdr:cNvPr id="6288" name="Text Box 1141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289" name="Text Box 33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290" name="Text Box 33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291" name="Text Box 114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292" name="Text Box 33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293" name="Text Box 33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294" name="Text Box 3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641255</xdr:rowOff>
    </xdr:to>
    <xdr:sp macro="" textlink="">
      <xdr:nvSpPr>
        <xdr:cNvPr id="6295" name="Text Box 340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641255</xdr:rowOff>
    </xdr:to>
    <xdr:sp macro="" textlink="">
      <xdr:nvSpPr>
        <xdr:cNvPr id="6296" name="Text Box 1149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297" name="Text Box 34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298" name="Text Box 115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299" name="Text Box 115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300" name="Text Box 34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301" name="Text Box 115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302" name="Text Box 115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303" name="Text Box 115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304" name="Text Box 11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305" name="Text Box 35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390957</xdr:rowOff>
    </xdr:to>
    <xdr:sp macro="" textlink="">
      <xdr:nvSpPr>
        <xdr:cNvPr id="6306" name="Text Box 1159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307" name="Text Box 35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308" name="Text Box 35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309" name="Text Box 116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310" name="Text Box 35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311" name="Text Box 35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312" name="Text Box 3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641255</xdr:rowOff>
    </xdr:to>
    <xdr:sp macro="" textlink="">
      <xdr:nvSpPr>
        <xdr:cNvPr id="6313" name="Text Box 358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641255</xdr:rowOff>
    </xdr:to>
    <xdr:sp macro="" textlink="">
      <xdr:nvSpPr>
        <xdr:cNvPr id="6314" name="Text Box 1167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315" name="Text Box 36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316" name="Text Box 116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317" name="Text Box 117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318" name="Text Box 36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319" name="Text Box 117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320" name="Text Box 117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321" name="Text Box 117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322" name="Text Box 117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323" name="Text Box 117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390957</xdr:rowOff>
    </xdr:to>
    <xdr:sp macro="" textlink="">
      <xdr:nvSpPr>
        <xdr:cNvPr id="6324" name="Text Box 1177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325" name="Text Box 117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326" name="Text Box 1179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327" name="Text Box 118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328" name="Text Box 118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329" name="Text Box 118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330" name="Text Box 118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657706</xdr:rowOff>
    </xdr:to>
    <xdr:sp macro="" textlink="">
      <xdr:nvSpPr>
        <xdr:cNvPr id="6331" name="Text Box 1184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657706</xdr:rowOff>
    </xdr:to>
    <xdr:sp macro="" textlink="">
      <xdr:nvSpPr>
        <xdr:cNvPr id="6332" name="Text Box 1185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333" name="Text Box 118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334" name="Text Box 118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335" name="Text Box 118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336" name="Text Box 118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337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338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339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40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41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342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343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344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45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46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47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348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349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350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51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52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53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354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355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356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57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58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359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360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361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62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63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64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365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366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367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68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69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70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371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372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373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74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75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376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377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378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79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80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81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263515</xdr:rowOff>
    </xdr:to>
    <xdr:sp macro="" textlink="">
      <xdr:nvSpPr>
        <xdr:cNvPr id="6382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263515</xdr:rowOff>
    </xdr:to>
    <xdr:sp macro="" textlink="">
      <xdr:nvSpPr>
        <xdr:cNvPr id="6383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384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85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86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387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388" name="Text Box 113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389" name="Text Box 1137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390" name="Text Box 113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391" name="Text Box 11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392" name="Text Box 33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390957</xdr:rowOff>
    </xdr:to>
    <xdr:sp macro="" textlink="">
      <xdr:nvSpPr>
        <xdr:cNvPr id="6393" name="Text Box 1141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394" name="Text Box 33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395" name="Text Box 33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396" name="Text Box 114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397" name="Text Box 33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398" name="Text Box 33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399" name="Text Box 3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641255</xdr:rowOff>
    </xdr:to>
    <xdr:sp macro="" textlink="">
      <xdr:nvSpPr>
        <xdr:cNvPr id="6400" name="Text Box 340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641255</xdr:rowOff>
    </xdr:to>
    <xdr:sp macro="" textlink="">
      <xdr:nvSpPr>
        <xdr:cNvPr id="6401" name="Text Box 1149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402" name="Text Box 34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403" name="Text Box 115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404" name="Text Box 115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405" name="Text Box 34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406" name="Text Box 115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407" name="Text Box 115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408" name="Text Box 115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409" name="Text Box 11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410" name="Text Box 35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390957</xdr:rowOff>
    </xdr:to>
    <xdr:sp macro="" textlink="">
      <xdr:nvSpPr>
        <xdr:cNvPr id="6411" name="Text Box 1159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412" name="Text Box 35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413" name="Text Box 35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414" name="Text Box 116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415" name="Text Box 35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416" name="Text Box 35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417" name="Text Box 3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641255</xdr:rowOff>
    </xdr:to>
    <xdr:sp macro="" textlink="">
      <xdr:nvSpPr>
        <xdr:cNvPr id="6418" name="Text Box 358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641255</xdr:rowOff>
    </xdr:to>
    <xdr:sp macro="" textlink="">
      <xdr:nvSpPr>
        <xdr:cNvPr id="6419" name="Text Box 1167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420" name="Text Box 36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421" name="Text Box 116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422" name="Text Box 117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423" name="Text Box 36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424" name="Text Box 117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425" name="Text Box 117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426" name="Text Box 117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427" name="Text Box 117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428" name="Text Box 117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390957</xdr:rowOff>
    </xdr:to>
    <xdr:sp macro="" textlink="">
      <xdr:nvSpPr>
        <xdr:cNvPr id="6429" name="Text Box 1177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430" name="Text Box 117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431" name="Text Box 1179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432" name="Text Box 118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433" name="Text Box 118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434" name="Text Box 118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435" name="Text Box 118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657706</xdr:rowOff>
    </xdr:to>
    <xdr:sp macro="" textlink="">
      <xdr:nvSpPr>
        <xdr:cNvPr id="6436" name="Text Box 1184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657706</xdr:rowOff>
    </xdr:to>
    <xdr:sp macro="" textlink="">
      <xdr:nvSpPr>
        <xdr:cNvPr id="6437" name="Text Box 1185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605479</xdr:rowOff>
    </xdr:to>
    <xdr:sp macro="" textlink="">
      <xdr:nvSpPr>
        <xdr:cNvPr id="6438" name="Text Box 118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439" name="Text Box 118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440" name="Text Box 118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603156</xdr:rowOff>
    </xdr:to>
    <xdr:sp macro="" textlink="">
      <xdr:nvSpPr>
        <xdr:cNvPr id="6441" name="Text Box 118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42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43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44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45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46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47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48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49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50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51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52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247064</xdr:rowOff>
    </xdr:to>
    <xdr:sp macro="" textlink="">
      <xdr:nvSpPr>
        <xdr:cNvPr id="6453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247064</xdr:rowOff>
    </xdr:to>
    <xdr:sp macro="" textlink="">
      <xdr:nvSpPr>
        <xdr:cNvPr id="6454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55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56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57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58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59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60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61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62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63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64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65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66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67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68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69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247064</xdr:rowOff>
    </xdr:to>
    <xdr:sp macro="" textlink="">
      <xdr:nvSpPr>
        <xdr:cNvPr id="6470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247064</xdr:rowOff>
    </xdr:to>
    <xdr:sp macro="" textlink="">
      <xdr:nvSpPr>
        <xdr:cNvPr id="6471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72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73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74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75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76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77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78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79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80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81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82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83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84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85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86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263515</xdr:rowOff>
    </xdr:to>
    <xdr:sp macro="" textlink="">
      <xdr:nvSpPr>
        <xdr:cNvPr id="6487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263515</xdr:rowOff>
    </xdr:to>
    <xdr:sp macro="" textlink="">
      <xdr:nvSpPr>
        <xdr:cNvPr id="6488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89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90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91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92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93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94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95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96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497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98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499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500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501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502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503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247064</xdr:rowOff>
    </xdr:to>
    <xdr:sp macro="" textlink="">
      <xdr:nvSpPr>
        <xdr:cNvPr id="6504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247064</xdr:rowOff>
    </xdr:to>
    <xdr:sp macro="" textlink="">
      <xdr:nvSpPr>
        <xdr:cNvPr id="6505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506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507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508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509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510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511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512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513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514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515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516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517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518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519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520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247064</xdr:rowOff>
    </xdr:to>
    <xdr:sp macro="" textlink="">
      <xdr:nvSpPr>
        <xdr:cNvPr id="6521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247064</xdr:rowOff>
    </xdr:to>
    <xdr:sp macro="" textlink="">
      <xdr:nvSpPr>
        <xdr:cNvPr id="6522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523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524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525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526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527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528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529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530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531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532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533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534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535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536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537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263515</xdr:rowOff>
    </xdr:to>
    <xdr:sp macro="" textlink="">
      <xdr:nvSpPr>
        <xdr:cNvPr id="6538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263515</xdr:rowOff>
    </xdr:to>
    <xdr:sp macro="" textlink="">
      <xdr:nvSpPr>
        <xdr:cNvPr id="6539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199439</xdr:rowOff>
    </xdr:to>
    <xdr:sp macro="" textlink="">
      <xdr:nvSpPr>
        <xdr:cNvPr id="6540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541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542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218489</xdr:rowOff>
    </xdr:to>
    <xdr:sp macro="" textlink="">
      <xdr:nvSpPr>
        <xdr:cNvPr id="6543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44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45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46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47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48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49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50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51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52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53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54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555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556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57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58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59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60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61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62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63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64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65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66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67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68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69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70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71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572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573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74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75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76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77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78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79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80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81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82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83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84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85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86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87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88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263515</xdr:rowOff>
    </xdr:to>
    <xdr:sp macro="" textlink="">
      <xdr:nvSpPr>
        <xdr:cNvPr id="6589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263515</xdr:rowOff>
    </xdr:to>
    <xdr:sp macro="" textlink="">
      <xdr:nvSpPr>
        <xdr:cNvPr id="6590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91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92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93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94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95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96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597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98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599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00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01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02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03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04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05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606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607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08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09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10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11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12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13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14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15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16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17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18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19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20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21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22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623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624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25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26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27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28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29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30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31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32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33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34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35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36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37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38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39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263515</xdr:rowOff>
    </xdr:to>
    <xdr:sp macro="" textlink="">
      <xdr:nvSpPr>
        <xdr:cNvPr id="6640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263515</xdr:rowOff>
    </xdr:to>
    <xdr:sp macro="" textlink="">
      <xdr:nvSpPr>
        <xdr:cNvPr id="6641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42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43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44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45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46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47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48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49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50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51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52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53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54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55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56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657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658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59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60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61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62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63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64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65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66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67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68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69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70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71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72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73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674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675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76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77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78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79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80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81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82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83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84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85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86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87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88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89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90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263515</xdr:rowOff>
    </xdr:to>
    <xdr:sp macro="" textlink="">
      <xdr:nvSpPr>
        <xdr:cNvPr id="6691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263515</xdr:rowOff>
    </xdr:to>
    <xdr:sp macro="" textlink="">
      <xdr:nvSpPr>
        <xdr:cNvPr id="6692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93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94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95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696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97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98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699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00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01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02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03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04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05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06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07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708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709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10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11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12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13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14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15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16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17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18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19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20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21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22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23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24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725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726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27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28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29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30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31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32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33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34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35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36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37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38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39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40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41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263515</xdr:rowOff>
    </xdr:to>
    <xdr:sp macro="" textlink="">
      <xdr:nvSpPr>
        <xdr:cNvPr id="6742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263515</xdr:rowOff>
    </xdr:to>
    <xdr:sp macro="" textlink="">
      <xdr:nvSpPr>
        <xdr:cNvPr id="6743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44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45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46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47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48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49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50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51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52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53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54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55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56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57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58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759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760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61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62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63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64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65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66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67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68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69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70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71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72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73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74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75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776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777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78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79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80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81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82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83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84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85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86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87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88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89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90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91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92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263515</xdr:rowOff>
    </xdr:to>
    <xdr:sp macro="" textlink="">
      <xdr:nvSpPr>
        <xdr:cNvPr id="6793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263515</xdr:rowOff>
    </xdr:to>
    <xdr:sp macro="" textlink="">
      <xdr:nvSpPr>
        <xdr:cNvPr id="6794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95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96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97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798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799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00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01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02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03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04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05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06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07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08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09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810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811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12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13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14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15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16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17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18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19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20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21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22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23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24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25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26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827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828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29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30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31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32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33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34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35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36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37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38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39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40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41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42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43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263515</xdr:rowOff>
    </xdr:to>
    <xdr:sp macro="" textlink="">
      <xdr:nvSpPr>
        <xdr:cNvPr id="6844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263515</xdr:rowOff>
    </xdr:to>
    <xdr:sp macro="" textlink="">
      <xdr:nvSpPr>
        <xdr:cNvPr id="6845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46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47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48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49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50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51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52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53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54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55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56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57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58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59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60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861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862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63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64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65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66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67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68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69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70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71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72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73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74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75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76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77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878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879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80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81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82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83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84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85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86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87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88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89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90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91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92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93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94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263515</xdr:rowOff>
    </xdr:to>
    <xdr:sp macro="" textlink="">
      <xdr:nvSpPr>
        <xdr:cNvPr id="6895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263515</xdr:rowOff>
    </xdr:to>
    <xdr:sp macro="" textlink="">
      <xdr:nvSpPr>
        <xdr:cNvPr id="6896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897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98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899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00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901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902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903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04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05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906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907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908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09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10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11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912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913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914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15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16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17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918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919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920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21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22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923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924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925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26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27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28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929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247064</xdr:rowOff>
    </xdr:to>
    <xdr:sp macro="" textlink="">
      <xdr:nvSpPr>
        <xdr:cNvPr id="6930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931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32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33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34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935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936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937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38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39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940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941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942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43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44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45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263515</xdr:rowOff>
    </xdr:to>
    <xdr:sp macro="" textlink="">
      <xdr:nvSpPr>
        <xdr:cNvPr id="6946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263515</xdr:rowOff>
    </xdr:to>
    <xdr:sp macro="" textlink="">
      <xdr:nvSpPr>
        <xdr:cNvPr id="6947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199439</xdr:rowOff>
    </xdr:to>
    <xdr:sp macro="" textlink="">
      <xdr:nvSpPr>
        <xdr:cNvPr id="6948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49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218489</xdr:rowOff>
    </xdr:to>
    <xdr:sp macro="" textlink="">
      <xdr:nvSpPr>
        <xdr:cNvPr id="6950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6951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6952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6953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6954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6955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6956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6957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6958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6959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6960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6961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6962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6963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6964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6965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6966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6967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6968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6969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6970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6971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6972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6973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6974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6975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6976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6977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6978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6979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6980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6981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6982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6983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6984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6985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6986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6987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6988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6989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6990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6991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6992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6993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6994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6995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263515</xdr:rowOff>
    </xdr:to>
    <xdr:sp macro="" textlink="">
      <xdr:nvSpPr>
        <xdr:cNvPr id="6996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263515</xdr:rowOff>
    </xdr:to>
    <xdr:sp macro="" textlink="">
      <xdr:nvSpPr>
        <xdr:cNvPr id="6997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6998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6999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00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01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02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03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04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05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06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07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08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09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10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11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12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013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014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15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16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17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18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19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20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21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22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23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24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25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26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27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28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29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030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031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32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33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34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35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36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37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38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39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40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41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42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43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44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45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46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263515</xdr:rowOff>
    </xdr:to>
    <xdr:sp macro="" textlink="">
      <xdr:nvSpPr>
        <xdr:cNvPr id="7047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263515</xdr:rowOff>
    </xdr:to>
    <xdr:sp macro="" textlink="">
      <xdr:nvSpPr>
        <xdr:cNvPr id="7048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49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50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51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52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53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54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55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56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57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58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59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60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61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62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63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064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065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66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67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68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69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70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71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72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73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74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75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76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77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78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79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80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081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082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83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84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85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86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87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88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89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90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91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92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93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094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95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96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097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263515</xdr:rowOff>
    </xdr:to>
    <xdr:sp macro="" textlink="">
      <xdr:nvSpPr>
        <xdr:cNvPr id="7098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263515</xdr:rowOff>
    </xdr:to>
    <xdr:sp macro="" textlink="">
      <xdr:nvSpPr>
        <xdr:cNvPr id="7099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00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01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02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03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04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05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06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07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08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09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10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11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12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13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14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115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116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17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18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19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20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21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22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23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24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25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26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27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28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29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30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31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132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133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34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35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36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37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38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39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40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41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42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43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44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45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46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47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48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263515</xdr:rowOff>
    </xdr:to>
    <xdr:sp macro="" textlink="">
      <xdr:nvSpPr>
        <xdr:cNvPr id="7149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263515</xdr:rowOff>
    </xdr:to>
    <xdr:sp macro="" textlink="">
      <xdr:nvSpPr>
        <xdr:cNvPr id="7150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51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52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53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54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55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56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57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58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59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60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61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62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63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64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65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166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167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68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69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70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71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72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73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74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75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76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77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78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79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80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81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82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183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184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85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86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87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88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89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90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91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92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93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94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95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196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97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98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199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263515</xdr:rowOff>
    </xdr:to>
    <xdr:sp macro="" textlink="">
      <xdr:nvSpPr>
        <xdr:cNvPr id="7200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263515</xdr:rowOff>
    </xdr:to>
    <xdr:sp macro="" textlink="">
      <xdr:nvSpPr>
        <xdr:cNvPr id="7201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02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03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04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05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06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07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08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09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10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11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12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13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14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15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16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217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218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19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20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21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22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23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24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25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26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27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28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29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30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31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32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33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234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235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36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37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38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39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40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41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42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43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44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45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46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47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48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49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50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263515</xdr:rowOff>
    </xdr:to>
    <xdr:sp macro="" textlink="">
      <xdr:nvSpPr>
        <xdr:cNvPr id="7251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263515</xdr:rowOff>
    </xdr:to>
    <xdr:sp macro="" textlink="">
      <xdr:nvSpPr>
        <xdr:cNvPr id="7252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53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54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55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56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57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58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59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60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61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62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63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64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65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66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67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268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269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70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71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72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73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74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75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76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77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78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79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80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81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82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83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84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285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286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87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88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89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90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91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92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93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94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95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96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97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298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299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00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01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263515</xdr:rowOff>
    </xdr:to>
    <xdr:sp macro="" textlink="">
      <xdr:nvSpPr>
        <xdr:cNvPr id="7302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263515</xdr:rowOff>
    </xdr:to>
    <xdr:sp macro="" textlink="">
      <xdr:nvSpPr>
        <xdr:cNvPr id="7303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04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05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06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07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08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09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10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11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12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13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14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15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16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17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18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319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320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21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22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23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24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25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26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27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28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29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30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31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32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33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34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35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336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337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38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39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40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41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42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43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44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45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46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47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48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49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50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51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52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263515</xdr:rowOff>
    </xdr:to>
    <xdr:sp macro="" textlink="">
      <xdr:nvSpPr>
        <xdr:cNvPr id="7353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263515</xdr:rowOff>
    </xdr:to>
    <xdr:sp macro="" textlink="">
      <xdr:nvSpPr>
        <xdr:cNvPr id="7354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55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56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57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58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59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60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61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62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63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64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65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66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67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68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69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370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371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72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73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74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75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76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77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78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79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80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81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82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83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84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85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86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387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388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89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90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91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92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93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94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95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96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397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98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399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400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01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02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03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263515</xdr:rowOff>
    </xdr:to>
    <xdr:sp macro="" textlink="">
      <xdr:nvSpPr>
        <xdr:cNvPr id="7404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263515</xdr:rowOff>
    </xdr:to>
    <xdr:sp macro="" textlink="">
      <xdr:nvSpPr>
        <xdr:cNvPr id="7405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406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07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08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09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410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411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412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13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14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415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416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417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18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19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20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421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422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423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24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25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26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427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428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429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30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31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432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433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434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35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36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37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438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247064</xdr:rowOff>
    </xdr:to>
    <xdr:sp macro="" textlink="">
      <xdr:nvSpPr>
        <xdr:cNvPr id="7439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440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41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42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43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444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445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446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47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48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449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450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451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52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53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54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263515</xdr:rowOff>
    </xdr:to>
    <xdr:sp macro="" textlink="">
      <xdr:nvSpPr>
        <xdr:cNvPr id="7455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263515</xdr:rowOff>
    </xdr:to>
    <xdr:sp macro="" textlink="">
      <xdr:nvSpPr>
        <xdr:cNvPr id="7456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199439</xdr:rowOff>
    </xdr:to>
    <xdr:sp macro="" textlink="">
      <xdr:nvSpPr>
        <xdr:cNvPr id="7457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58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59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104775</xdr:colOff>
      <xdr:row>1066</xdr:row>
      <xdr:rowOff>218489</xdr:rowOff>
    </xdr:to>
    <xdr:sp macro="" textlink="">
      <xdr:nvSpPr>
        <xdr:cNvPr id="7460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46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46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46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46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46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46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46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46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46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47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47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47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47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47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47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47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47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47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47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48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48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48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48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48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48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48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48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48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48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49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49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49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49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49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49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49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49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49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49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0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0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0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0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0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0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0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0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0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0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1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1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1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1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1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1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1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1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1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1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2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2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2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2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2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2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2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2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2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2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3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3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3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3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3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3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3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3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3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3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4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4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4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4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4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4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4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4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4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4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5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5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5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5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5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5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5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5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5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5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6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6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6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6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6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6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6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6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6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6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7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7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7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7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7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7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7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7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7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7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8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8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8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8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8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8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8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8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8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8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9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9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9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9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9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9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9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9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59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59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0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0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0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0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0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0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0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0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0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0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1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1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1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1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1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1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1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1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1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1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2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2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2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2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2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2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2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2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2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2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3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3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3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3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3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3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3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3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3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3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4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4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4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4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4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4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4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4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4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4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706355</xdr:rowOff>
    </xdr:to>
    <xdr:pic>
      <xdr:nvPicPr>
        <xdr:cNvPr id="765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763568</xdr:rowOff>
    </xdr:to>
    <xdr:pic>
      <xdr:nvPicPr>
        <xdr:cNvPr id="765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5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5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5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5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5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5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5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5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6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6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6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6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6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6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6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6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6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6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7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7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7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7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7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7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7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7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7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7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8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8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8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8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8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8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8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8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8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8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9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9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9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9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9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9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9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9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69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69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0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0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0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0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0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0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0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0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0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0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1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1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1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1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1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1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1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1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1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1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2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2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2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2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2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2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2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2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2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2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3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3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3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3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3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3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3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3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3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3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4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4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4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4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4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4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4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4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4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4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5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5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5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5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5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5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5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5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5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5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6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6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6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6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6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6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6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6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6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6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7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7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7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7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7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7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7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7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7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7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8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8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8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8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8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8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8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8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8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8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9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9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9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9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9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9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9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9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79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79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80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80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80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80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80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80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80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80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80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80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81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81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81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81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81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81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81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81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81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81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82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82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82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82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82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82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82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82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82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82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83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83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83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83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83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83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83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83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83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83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84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640175</xdr:rowOff>
    </xdr:to>
    <xdr:pic>
      <xdr:nvPicPr>
        <xdr:cNvPr id="784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1066</xdr:row>
      <xdr:rowOff>735425</xdr:rowOff>
    </xdr:to>
    <xdr:pic>
      <xdr:nvPicPr>
        <xdr:cNvPr id="784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635123</xdr:rowOff>
    </xdr:to>
    <xdr:sp macro="" textlink="">
      <xdr:nvSpPr>
        <xdr:cNvPr id="7843" name="Text Box 340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635123</xdr:rowOff>
    </xdr:to>
    <xdr:sp macro="" textlink="">
      <xdr:nvSpPr>
        <xdr:cNvPr id="7844" name="Text Box 1149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635123</xdr:rowOff>
    </xdr:to>
    <xdr:sp macro="" textlink="">
      <xdr:nvSpPr>
        <xdr:cNvPr id="7845" name="Text Box 358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635123</xdr:rowOff>
    </xdr:to>
    <xdr:sp macro="" textlink="">
      <xdr:nvSpPr>
        <xdr:cNvPr id="7846" name="Text Box 1167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642049</xdr:rowOff>
    </xdr:to>
    <xdr:sp macro="" textlink="">
      <xdr:nvSpPr>
        <xdr:cNvPr id="7847" name="Text Box 1184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642049</xdr:rowOff>
    </xdr:to>
    <xdr:sp macro="" textlink="">
      <xdr:nvSpPr>
        <xdr:cNvPr id="7848" name="Text Box 1185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635123</xdr:rowOff>
    </xdr:to>
    <xdr:sp macro="" textlink="">
      <xdr:nvSpPr>
        <xdr:cNvPr id="7849" name="Text Box 340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635123</xdr:rowOff>
    </xdr:to>
    <xdr:sp macro="" textlink="">
      <xdr:nvSpPr>
        <xdr:cNvPr id="7850" name="Text Box 1149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635123</xdr:rowOff>
    </xdr:to>
    <xdr:sp macro="" textlink="">
      <xdr:nvSpPr>
        <xdr:cNvPr id="7851" name="Text Box 358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635123</xdr:rowOff>
    </xdr:to>
    <xdr:sp macro="" textlink="">
      <xdr:nvSpPr>
        <xdr:cNvPr id="7852" name="Text Box 1167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642049</xdr:rowOff>
    </xdr:to>
    <xdr:sp macro="" textlink="">
      <xdr:nvSpPr>
        <xdr:cNvPr id="7853" name="Text Box 1184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1066</xdr:row>
      <xdr:rowOff>642049</xdr:rowOff>
    </xdr:to>
    <xdr:sp macro="" textlink="">
      <xdr:nvSpPr>
        <xdr:cNvPr id="7854" name="Text Box 1185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635123</xdr:rowOff>
    </xdr:to>
    <xdr:sp macro="" textlink="">
      <xdr:nvSpPr>
        <xdr:cNvPr id="7855" name="Text Box 340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635123</xdr:rowOff>
    </xdr:to>
    <xdr:sp macro="" textlink="">
      <xdr:nvSpPr>
        <xdr:cNvPr id="7856" name="Text Box 1149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635123</xdr:rowOff>
    </xdr:to>
    <xdr:sp macro="" textlink="">
      <xdr:nvSpPr>
        <xdr:cNvPr id="7857" name="Text Box 358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635123</xdr:rowOff>
    </xdr:to>
    <xdr:sp macro="" textlink="">
      <xdr:nvSpPr>
        <xdr:cNvPr id="7858" name="Text Box 1167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642049</xdr:rowOff>
    </xdr:to>
    <xdr:sp macro="" textlink="">
      <xdr:nvSpPr>
        <xdr:cNvPr id="7859" name="Text Box 1184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642049</xdr:rowOff>
    </xdr:to>
    <xdr:sp macro="" textlink="">
      <xdr:nvSpPr>
        <xdr:cNvPr id="7860" name="Text Box 1185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635123</xdr:rowOff>
    </xdr:to>
    <xdr:sp macro="" textlink="">
      <xdr:nvSpPr>
        <xdr:cNvPr id="7861" name="Text Box 340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635123</xdr:rowOff>
    </xdr:to>
    <xdr:sp macro="" textlink="">
      <xdr:nvSpPr>
        <xdr:cNvPr id="7862" name="Text Box 1149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635123</xdr:rowOff>
    </xdr:to>
    <xdr:sp macro="" textlink="">
      <xdr:nvSpPr>
        <xdr:cNvPr id="7863" name="Text Box 358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635123</xdr:rowOff>
    </xdr:to>
    <xdr:sp macro="" textlink="">
      <xdr:nvSpPr>
        <xdr:cNvPr id="7864" name="Text Box 1167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642049</xdr:rowOff>
    </xdr:to>
    <xdr:sp macro="" textlink="">
      <xdr:nvSpPr>
        <xdr:cNvPr id="7865" name="Text Box 1184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1066</xdr:row>
      <xdr:rowOff>642049</xdr:rowOff>
    </xdr:to>
    <xdr:sp macro="" textlink="">
      <xdr:nvSpPr>
        <xdr:cNvPr id="7866" name="Text Box 1185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1381125</xdr:colOff>
      <xdr:row>1066</xdr:row>
      <xdr:rowOff>0</xdr:rowOff>
    </xdr:from>
    <xdr:to>
      <xdr:col>4</xdr:col>
      <xdr:colOff>1485900</xdr:colOff>
      <xdr:row>1066</xdr:row>
      <xdr:rowOff>199439</xdr:rowOff>
    </xdr:to>
    <xdr:sp macro="" textlink="">
      <xdr:nvSpPr>
        <xdr:cNvPr id="7867" name="Text Box 1136"/>
        <xdr:cNvSpPr txBox="1">
          <a:spLocks noChangeArrowheads="1"/>
        </xdr:cNvSpPr>
      </xdr:nvSpPr>
      <xdr:spPr bwMode="auto">
        <a:xfrm>
          <a:off x="5943600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1140</xdr:row>
      <xdr:rowOff>0</xdr:rowOff>
    </xdr:from>
    <xdr:to>
      <xdr:col>4</xdr:col>
      <xdr:colOff>1050018</xdr:colOff>
      <xdr:row>1140</xdr:row>
      <xdr:rowOff>309010</xdr:rowOff>
    </xdr:to>
    <xdr:pic>
      <xdr:nvPicPr>
        <xdr:cNvPr id="1066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9124950"/>
          <a:ext cx="1" cy="73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66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66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66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66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66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66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66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66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66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67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67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67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67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67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67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67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67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67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67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68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68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68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68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68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68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68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68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68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68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69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69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69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69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69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69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69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69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69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69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0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0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0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0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0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0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0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0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0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0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1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1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1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1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1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1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1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1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1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1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2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2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2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2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2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2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2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2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2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2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3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3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3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3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3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3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3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3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3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3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4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4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4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4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4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4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4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4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4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4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5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5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5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5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5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5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5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5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5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5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6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6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6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6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6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6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6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6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6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6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7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7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7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7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7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7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7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7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7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7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8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8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8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8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8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8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8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8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8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8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9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9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9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9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9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9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9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9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79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79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0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0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0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0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0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0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0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0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0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0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1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1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1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1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1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1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1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1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1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1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2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2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2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2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2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2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2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2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2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2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3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3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3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3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3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3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3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3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3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3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4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4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4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4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4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4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4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4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4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084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085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51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52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53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0854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55" name="Text Box 6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56" name="Text Box 6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57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58" name="Text Box 7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59" name="Text Box 7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60" name="Text Box 70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61" name="Text Box 7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237555</xdr:rowOff>
    </xdr:to>
    <xdr:sp macro="" textlink="">
      <xdr:nvSpPr>
        <xdr:cNvPr id="10862" name="Text Box 709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63" name="Text Box 7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64" name="Text Box 7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65" name="Text Box 7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66" name="Text Box 7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67" name="Text Box 7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68" name="Text Box 72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69" name="Text Box 7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0870" name="Text Box 72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71" name="Text Box 7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72" name="Text Box 7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73" name="Text Box 7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74" name="Text Box 7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75" name="Text Box 7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76" name="Text Box 74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77" name="Text Box 7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0878" name="Text Box 74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79" name="Text Box 7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80" name="Text Box 7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81" name="Text Box 7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82" name="Text Box 7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83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84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85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0886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87" name="Text Box 7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88" name="Text Box 7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89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90" name="Text Box 7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91" name="Text Box 77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92" name="Text Box 77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93" name="Text Box 7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0894" name="Text Box 78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95" name="Text Box 78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96" name="Text Box 78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97" name="Text Box 78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98" name="Text Box 79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899" name="Text Box 7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00" name="Text Box 79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01" name="Text Box 79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0902" name="Text Box 79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03" name="Text Box 8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04" name="Text Box 8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05" name="Text Box 8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06" name="Text Box 8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07" name="Text Box 8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08" name="Text Box 81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09" name="Text Box 8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237555</xdr:rowOff>
    </xdr:to>
    <xdr:sp macro="" textlink="">
      <xdr:nvSpPr>
        <xdr:cNvPr id="10910" name="Text Box 81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11" name="Text Box 8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12" name="Text Box 8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13" name="Text Box 8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14" name="Text Box 8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15" name="Text Box 8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16" name="Text Box 83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17" name="Text Box 8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0918" name="Text Box 83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19" name="Text Box 8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20" name="Text Box 83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21" name="Text Box 8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22" name="Text Box 8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23" name="Text Box 8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24" name="Text Box 84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25" name="Text Box 85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0926" name="Text Box 85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27" name="Text Box 8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28" name="Text Box 85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29" name="Text Box 8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30" name="Text Box 8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31" name="Text Box 8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32" name="Text Box 86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33" name="Text Box 86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0934" name="Text Box 87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35" name="Text Box 8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36" name="Text Box 87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37" name="Text Box 87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38" name="Text Box 88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0939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0940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0941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0942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0943" name="Text Box 88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0944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0945" name="Text Box 89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0946" name="Text Box 89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0947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0948" name="Text Box 8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0949" name="Text Box 89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0950" name="Text Box 89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304230</xdr:rowOff>
    </xdr:to>
    <xdr:sp macro="" textlink="">
      <xdr:nvSpPr>
        <xdr:cNvPr id="10951" name="Text Box 89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304230</xdr:rowOff>
    </xdr:to>
    <xdr:sp macro="" textlink="">
      <xdr:nvSpPr>
        <xdr:cNvPr id="10952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0953" name="Text Box 89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0954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0955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0956" name="Text Box 90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57" name="Text Box 9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58" name="Text Box 90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59" name="Text Box 9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237555</xdr:rowOff>
    </xdr:to>
    <xdr:sp macro="" textlink="">
      <xdr:nvSpPr>
        <xdr:cNvPr id="10960" name="Text Box 90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61" name="Text Box 9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62" name="Text Box 90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63" name="Text Box 9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64" name="Text Box 9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65" name="Text Box 9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66" name="Text Box 92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67" name="Text Box 9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0968" name="Text Box 92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69" name="Text Box 9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70" name="Text Box 92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71" name="Text Box 9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72" name="Text Box 9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73" name="Text Box 9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74" name="Text Box 93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75" name="Text Box 9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0976" name="Text Box 94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77" name="Text Box 9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78" name="Text Box 94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79" name="Text Box 9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80" name="Text Box 9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81" name="Text Box 9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82" name="Text Box 95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83" name="Text Box 95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0984" name="Text Box 96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85" name="Text Box 9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86" name="Text Box 96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87" name="Text Box 9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0988" name="Text Box 9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0989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0990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0991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0992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0993" name="Text Box 97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0994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0995" name="Text Box 98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0996" name="Text Box 98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0997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0998" name="Text Box 98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0999" name="Text Box 98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1000" name="Text Box 98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304230</xdr:rowOff>
    </xdr:to>
    <xdr:sp macro="" textlink="">
      <xdr:nvSpPr>
        <xdr:cNvPr id="11001" name="Text Box 98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304230</xdr:rowOff>
    </xdr:to>
    <xdr:sp macro="" textlink="">
      <xdr:nvSpPr>
        <xdr:cNvPr id="11002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1003" name="Text Box 9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1004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1005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1006" name="Text Box 9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07" name="Text Box 9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08" name="Text Box 9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09" name="Text Box 9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1010" name="Text Box 99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11" name="Text Box 99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12" name="Text Box 99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13" name="Text Box 10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14" name="Text Box 10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15" name="Text Box 10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16" name="Text Box 10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17" name="Text Box 10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237555</xdr:rowOff>
    </xdr:to>
    <xdr:sp macro="" textlink="">
      <xdr:nvSpPr>
        <xdr:cNvPr id="11018" name="Text Box 1015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19" name="Text Box 10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20" name="Text Box 10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21" name="Text Box 10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22" name="Text Box 10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23" name="Text Box 10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24" name="Text Box 10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25" name="Text Box 10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1026" name="Text Box 103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27" name="Text Box 10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28" name="Text Box 103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29" name="Text Box 10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30" name="Text Box 10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31" name="Text Box 10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32" name="Text Box 10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33" name="Text Box 10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1034" name="Text Box 105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35" name="Text Box 10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36" name="Text Box 105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37" name="Text Box 10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38" name="Text Box 106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39" name="Text Box 10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40" name="Text Box 10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41" name="Text Box 10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1042" name="Text Box 106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43" name="Text Box 10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44" name="Text Box 107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45" name="Text Box 10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46" name="Text Box 10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1047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1048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1049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1050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1051" name="Text Box 10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1052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1053" name="Text Box 10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1054" name="Text Box 108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1055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1056" name="Text Box 10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1057" name="Text Box 1092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1058" name="Text Box 10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304230</xdr:rowOff>
    </xdr:to>
    <xdr:sp macro="" textlink="">
      <xdr:nvSpPr>
        <xdr:cNvPr id="11059" name="Text Box 109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304230</xdr:rowOff>
    </xdr:to>
    <xdr:sp macro="" textlink="">
      <xdr:nvSpPr>
        <xdr:cNvPr id="11060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1061" name="Text Box 1096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1062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1063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1064" name="Text Box 1099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65" name="Text Box 11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66" name="Text Box 11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67" name="Text Box 11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1068" name="Text Box 110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69" name="Text Box 11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70" name="Text Box 110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71" name="Text Box 11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72" name="Text Box 11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73" name="Text Box 11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74" name="Text Box 11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75" name="Text Box 11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1076" name="Text Box 112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77" name="Text Box 11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78" name="Text Box 112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79" name="Text Box 11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80" name="Text Box 11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81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82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83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84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85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1086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87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88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89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90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91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92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93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94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95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96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97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98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099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00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01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02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03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1104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05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06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07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08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09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10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11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12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13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14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15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16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17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18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19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20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21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1122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23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24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25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26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27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28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309530</xdr:rowOff>
    </xdr:to>
    <xdr:sp macro="" textlink="">
      <xdr:nvSpPr>
        <xdr:cNvPr id="11129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309530</xdr:rowOff>
    </xdr:to>
    <xdr:sp macro="" textlink="">
      <xdr:nvSpPr>
        <xdr:cNvPr id="11130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31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32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33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134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35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36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37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38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39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40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41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42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43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44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45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46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47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48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49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50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51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52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53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54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55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56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57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58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59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60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61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62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63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64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65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66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67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68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69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70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71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72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73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74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75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76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77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78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79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80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81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82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83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84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85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86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87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88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89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90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91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92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93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94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95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96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97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98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199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00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01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02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03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04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05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06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07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08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09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10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11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12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13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14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15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16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17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18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19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20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21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22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23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24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25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26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27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28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29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30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31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32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33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34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35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36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37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38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39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40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41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42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43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44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45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46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47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48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49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50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51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52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53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54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55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56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57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58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59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60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61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62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63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64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65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66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67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68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69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70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71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72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73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74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75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76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77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78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79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80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81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82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83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84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85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86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87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88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89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90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91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92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93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94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95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96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97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98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299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00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01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02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03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04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05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06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07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08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09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10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11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12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13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14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15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16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17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18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19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20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21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22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23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24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1325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26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27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28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29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30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1331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32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33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34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35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36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37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38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39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40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41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42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43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44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45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46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47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48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1349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50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51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52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53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54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55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56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57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58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59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60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61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62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63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64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65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66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1367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68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69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70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71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72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73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309530</xdr:rowOff>
    </xdr:to>
    <xdr:sp macro="" textlink="">
      <xdr:nvSpPr>
        <xdr:cNvPr id="11374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309530</xdr:rowOff>
    </xdr:to>
    <xdr:sp macro="" textlink="">
      <xdr:nvSpPr>
        <xdr:cNvPr id="11375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76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77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78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79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80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81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82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83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84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1385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86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87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88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89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90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91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301243</xdr:rowOff>
    </xdr:to>
    <xdr:sp macro="" textlink="">
      <xdr:nvSpPr>
        <xdr:cNvPr id="11392" name="Text Box 340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301243</xdr:rowOff>
    </xdr:to>
    <xdr:sp macro="" textlink="">
      <xdr:nvSpPr>
        <xdr:cNvPr id="11393" name="Text Box 1149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94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95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96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97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98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399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00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01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02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1403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04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05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06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07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08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09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301243</xdr:rowOff>
    </xdr:to>
    <xdr:sp macro="" textlink="">
      <xdr:nvSpPr>
        <xdr:cNvPr id="11410" name="Text Box 358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301243</xdr:rowOff>
    </xdr:to>
    <xdr:sp macro="" textlink="">
      <xdr:nvSpPr>
        <xdr:cNvPr id="11411" name="Text Box 1167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12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13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14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15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16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17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18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19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20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1421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22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23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24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25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26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27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309530</xdr:rowOff>
    </xdr:to>
    <xdr:sp macro="" textlink="">
      <xdr:nvSpPr>
        <xdr:cNvPr id="11428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309530</xdr:rowOff>
    </xdr:to>
    <xdr:sp macro="" textlink="">
      <xdr:nvSpPr>
        <xdr:cNvPr id="11429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30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31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32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1433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34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35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36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37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38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1439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40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41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42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43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44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45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302867</xdr:rowOff>
    </xdr:to>
    <xdr:sp macro="" textlink="">
      <xdr:nvSpPr>
        <xdr:cNvPr id="11446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302867</xdr:rowOff>
    </xdr:to>
    <xdr:sp macro="" textlink="">
      <xdr:nvSpPr>
        <xdr:cNvPr id="11447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48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49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50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51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52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53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54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55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56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1457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58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59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60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61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62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63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302867</xdr:rowOff>
    </xdr:to>
    <xdr:sp macro="" textlink="">
      <xdr:nvSpPr>
        <xdr:cNvPr id="11464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302867</xdr:rowOff>
    </xdr:to>
    <xdr:sp macro="" textlink="">
      <xdr:nvSpPr>
        <xdr:cNvPr id="11465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66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67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68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69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70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71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72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73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74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1475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76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77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78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79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80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81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300268</xdr:rowOff>
    </xdr:to>
    <xdr:sp macro="" textlink="">
      <xdr:nvSpPr>
        <xdr:cNvPr id="11482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300268</xdr:rowOff>
    </xdr:to>
    <xdr:sp macro="" textlink="">
      <xdr:nvSpPr>
        <xdr:cNvPr id="11483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84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85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86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87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88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89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90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91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92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1493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94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95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496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97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98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499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302867</xdr:rowOff>
    </xdr:to>
    <xdr:sp macro="" textlink="">
      <xdr:nvSpPr>
        <xdr:cNvPr id="11500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302867</xdr:rowOff>
    </xdr:to>
    <xdr:sp macro="" textlink="">
      <xdr:nvSpPr>
        <xdr:cNvPr id="11501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502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503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504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505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506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507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508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509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510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1511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512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513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514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515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516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517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302867</xdr:rowOff>
    </xdr:to>
    <xdr:sp macro="" textlink="">
      <xdr:nvSpPr>
        <xdr:cNvPr id="11518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302867</xdr:rowOff>
    </xdr:to>
    <xdr:sp macro="" textlink="">
      <xdr:nvSpPr>
        <xdr:cNvPr id="11519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520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521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522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523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524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525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526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527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528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1529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530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531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532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533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534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535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300268</xdr:rowOff>
    </xdr:to>
    <xdr:sp macro="" textlink="">
      <xdr:nvSpPr>
        <xdr:cNvPr id="11536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300268</xdr:rowOff>
    </xdr:to>
    <xdr:sp macro="" textlink="">
      <xdr:nvSpPr>
        <xdr:cNvPr id="11537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1538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539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540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1541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42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43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44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45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46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218505</xdr:rowOff>
    </xdr:to>
    <xdr:sp macro="" textlink="">
      <xdr:nvSpPr>
        <xdr:cNvPr id="11547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48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49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50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51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52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53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302867</xdr:rowOff>
    </xdr:to>
    <xdr:sp macro="" textlink="">
      <xdr:nvSpPr>
        <xdr:cNvPr id="11554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302867</xdr:rowOff>
    </xdr:to>
    <xdr:sp macro="" textlink="">
      <xdr:nvSpPr>
        <xdr:cNvPr id="11555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56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57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58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59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60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61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62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63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64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218505</xdr:rowOff>
    </xdr:to>
    <xdr:sp macro="" textlink="">
      <xdr:nvSpPr>
        <xdr:cNvPr id="11565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66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67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68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69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70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71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302867</xdr:rowOff>
    </xdr:to>
    <xdr:sp macro="" textlink="">
      <xdr:nvSpPr>
        <xdr:cNvPr id="11572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302867</xdr:rowOff>
    </xdr:to>
    <xdr:sp macro="" textlink="">
      <xdr:nvSpPr>
        <xdr:cNvPr id="11573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74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75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76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77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78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79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80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81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82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218505</xdr:rowOff>
    </xdr:to>
    <xdr:sp macro="" textlink="">
      <xdr:nvSpPr>
        <xdr:cNvPr id="11583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84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85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86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87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88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89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300268</xdr:rowOff>
    </xdr:to>
    <xdr:sp macro="" textlink="">
      <xdr:nvSpPr>
        <xdr:cNvPr id="11590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300268</xdr:rowOff>
    </xdr:to>
    <xdr:sp macro="" textlink="">
      <xdr:nvSpPr>
        <xdr:cNvPr id="11591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92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93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94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95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96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97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598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599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600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218505</xdr:rowOff>
    </xdr:to>
    <xdr:sp macro="" textlink="">
      <xdr:nvSpPr>
        <xdr:cNvPr id="11601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602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603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604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605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606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607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302867</xdr:rowOff>
    </xdr:to>
    <xdr:sp macro="" textlink="">
      <xdr:nvSpPr>
        <xdr:cNvPr id="11608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302867</xdr:rowOff>
    </xdr:to>
    <xdr:sp macro="" textlink="">
      <xdr:nvSpPr>
        <xdr:cNvPr id="11609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610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611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612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613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614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615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616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617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618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218505</xdr:rowOff>
    </xdr:to>
    <xdr:sp macro="" textlink="">
      <xdr:nvSpPr>
        <xdr:cNvPr id="11619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620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621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622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623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624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625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302867</xdr:rowOff>
    </xdr:to>
    <xdr:sp macro="" textlink="">
      <xdr:nvSpPr>
        <xdr:cNvPr id="11626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302867</xdr:rowOff>
    </xdr:to>
    <xdr:sp macro="" textlink="">
      <xdr:nvSpPr>
        <xdr:cNvPr id="11627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628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629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630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631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632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633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634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635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636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218505</xdr:rowOff>
    </xdr:to>
    <xdr:sp macro="" textlink="">
      <xdr:nvSpPr>
        <xdr:cNvPr id="11637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638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639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640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641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642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643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300268</xdr:rowOff>
    </xdr:to>
    <xdr:sp macro="" textlink="">
      <xdr:nvSpPr>
        <xdr:cNvPr id="11644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300268</xdr:rowOff>
    </xdr:to>
    <xdr:sp macro="" textlink="">
      <xdr:nvSpPr>
        <xdr:cNvPr id="11645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1646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647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648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1649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5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5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5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5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5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5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5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5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5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5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6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6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6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6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6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6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6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6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6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6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7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7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7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7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7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7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7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7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7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7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8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8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8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8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8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8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8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8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8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8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9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9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9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9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9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9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9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9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69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69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0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0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0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0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0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0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0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0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0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0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1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1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1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1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1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1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1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1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1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1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2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2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2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2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2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2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2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2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2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2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3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3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3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3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3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3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3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3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3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3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4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4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4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4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4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4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4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4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4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4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5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5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5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5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5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5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5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5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5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5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6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6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6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6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6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6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6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6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6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6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7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7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7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7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7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7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7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7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7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7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8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8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8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8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8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8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8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8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8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8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9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9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9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9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9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9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9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9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79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79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80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80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80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80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80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80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80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80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80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80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81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81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81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81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81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81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81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81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81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81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82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82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82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82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82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82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82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82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82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82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83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83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83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83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83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83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83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83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83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183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184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4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4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4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4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4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4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4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4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4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5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5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5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5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5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5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5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5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5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5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6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6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6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6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6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6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6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6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6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6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7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7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7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7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7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7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7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7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7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7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8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8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8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8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8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8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8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8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8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8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9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9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9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9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9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9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9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9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9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89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0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0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0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0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0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0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0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0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0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0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1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1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1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1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1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1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1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1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1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1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2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2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2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2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2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2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2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2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2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2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3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3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3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3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3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3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3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3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3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3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4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4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4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4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4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4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4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4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4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4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5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5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5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5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5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5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5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5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5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5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6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6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6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6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6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6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6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6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6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6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7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7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7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7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7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7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7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7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7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7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8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8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8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8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8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8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8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8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8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8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9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9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9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9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9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9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9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9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9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199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0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0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0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0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0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0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0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0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0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0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1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1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1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1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1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1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1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1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1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1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2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2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2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2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2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2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2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2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2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2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3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203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306260</xdr:rowOff>
    </xdr:to>
    <xdr:sp macro="" textlink="">
      <xdr:nvSpPr>
        <xdr:cNvPr id="12032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306260</xdr:rowOff>
    </xdr:to>
    <xdr:sp macro="" textlink="">
      <xdr:nvSpPr>
        <xdr:cNvPr id="12033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306260</xdr:rowOff>
    </xdr:to>
    <xdr:sp macro="" textlink="">
      <xdr:nvSpPr>
        <xdr:cNvPr id="12034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306260</xdr:rowOff>
    </xdr:to>
    <xdr:sp macro="" textlink="">
      <xdr:nvSpPr>
        <xdr:cNvPr id="12035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303661</xdr:rowOff>
    </xdr:to>
    <xdr:sp macro="" textlink="">
      <xdr:nvSpPr>
        <xdr:cNvPr id="12036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303661</xdr:rowOff>
    </xdr:to>
    <xdr:sp macro="" textlink="">
      <xdr:nvSpPr>
        <xdr:cNvPr id="12037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306260</xdr:rowOff>
    </xdr:to>
    <xdr:sp macro="" textlink="">
      <xdr:nvSpPr>
        <xdr:cNvPr id="12038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306260</xdr:rowOff>
    </xdr:to>
    <xdr:sp macro="" textlink="">
      <xdr:nvSpPr>
        <xdr:cNvPr id="12039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306260</xdr:rowOff>
    </xdr:to>
    <xdr:sp macro="" textlink="">
      <xdr:nvSpPr>
        <xdr:cNvPr id="12040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306260</xdr:rowOff>
    </xdr:to>
    <xdr:sp macro="" textlink="">
      <xdr:nvSpPr>
        <xdr:cNvPr id="12041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303661</xdr:rowOff>
    </xdr:to>
    <xdr:sp macro="" textlink="">
      <xdr:nvSpPr>
        <xdr:cNvPr id="12042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303661</xdr:rowOff>
    </xdr:to>
    <xdr:sp macro="" textlink="">
      <xdr:nvSpPr>
        <xdr:cNvPr id="12043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306260</xdr:rowOff>
    </xdr:to>
    <xdr:sp macro="" textlink="">
      <xdr:nvSpPr>
        <xdr:cNvPr id="12044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306260</xdr:rowOff>
    </xdr:to>
    <xdr:sp macro="" textlink="">
      <xdr:nvSpPr>
        <xdr:cNvPr id="12045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306260</xdr:rowOff>
    </xdr:to>
    <xdr:sp macro="" textlink="">
      <xdr:nvSpPr>
        <xdr:cNvPr id="12046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306260</xdr:rowOff>
    </xdr:to>
    <xdr:sp macro="" textlink="">
      <xdr:nvSpPr>
        <xdr:cNvPr id="12047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303661</xdr:rowOff>
    </xdr:to>
    <xdr:sp macro="" textlink="">
      <xdr:nvSpPr>
        <xdr:cNvPr id="12048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303661</xdr:rowOff>
    </xdr:to>
    <xdr:sp macro="" textlink="">
      <xdr:nvSpPr>
        <xdr:cNvPr id="12049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306260</xdr:rowOff>
    </xdr:to>
    <xdr:sp macro="" textlink="">
      <xdr:nvSpPr>
        <xdr:cNvPr id="12050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306260</xdr:rowOff>
    </xdr:to>
    <xdr:sp macro="" textlink="">
      <xdr:nvSpPr>
        <xdr:cNvPr id="12051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306260</xdr:rowOff>
    </xdr:to>
    <xdr:sp macro="" textlink="">
      <xdr:nvSpPr>
        <xdr:cNvPr id="12052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306260</xdr:rowOff>
    </xdr:to>
    <xdr:sp macro="" textlink="">
      <xdr:nvSpPr>
        <xdr:cNvPr id="12053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303661</xdr:rowOff>
    </xdr:to>
    <xdr:sp macro="" textlink="">
      <xdr:nvSpPr>
        <xdr:cNvPr id="12054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303661</xdr:rowOff>
    </xdr:to>
    <xdr:sp macro="" textlink="">
      <xdr:nvSpPr>
        <xdr:cNvPr id="12055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1140</xdr:row>
      <xdr:rowOff>0</xdr:rowOff>
    </xdr:from>
    <xdr:to>
      <xdr:col>4</xdr:col>
      <xdr:colOff>1050018</xdr:colOff>
      <xdr:row>1140</xdr:row>
      <xdr:rowOff>309010</xdr:rowOff>
    </xdr:to>
    <xdr:pic>
      <xdr:nvPicPr>
        <xdr:cNvPr id="1205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9124950"/>
          <a:ext cx="1" cy="73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05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05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05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06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06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06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06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06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06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06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06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06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06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07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07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07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07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07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07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07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07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07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07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08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08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08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08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08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08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08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08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08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08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09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09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09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09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09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09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09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09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09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09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0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0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0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0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0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0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0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0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0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0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1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1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1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1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1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1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1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1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1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1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2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2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2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2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2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2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2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2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2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2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3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3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3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3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3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3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3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3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3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3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4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4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4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4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4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4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4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4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4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4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5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5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5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5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5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5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5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5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5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5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6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6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6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6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6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6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6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6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6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6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7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7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7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7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7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7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7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7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7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7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8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8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8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8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8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8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8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8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8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8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9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9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9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9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9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9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9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9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19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19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0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20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0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20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0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20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0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20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0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20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1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21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1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21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1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21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1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21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1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21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2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22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2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22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2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22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2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22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2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22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3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23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3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23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3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23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3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23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3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23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4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24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4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24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4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307424</xdr:rowOff>
    </xdr:to>
    <xdr:pic>
      <xdr:nvPicPr>
        <xdr:cNvPr id="1224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304021</xdr:rowOff>
    </xdr:to>
    <xdr:pic>
      <xdr:nvPicPr>
        <xdr:cNvPr id="1224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47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48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49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250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51" name="Text Box 6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52" name="Text Box 6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53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54" name="Text Box 7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55" name="Text Box 7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56" name="Text Box 70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57" name="Text Box 7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237555</xdr:rowOff>
    </xdr:to>
    <xdr:sp macro="" textlink="">
      <xdr:nvSpPr>
        <xdr:cNvPr id="12258" name="Text Box 709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59" name="Text Box 7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60" name="Text Box 7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61" name="Text Box 7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62" name="Text Box 7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63" name="Text Box 7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64" name="Text Box 72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65" name="Text Box 7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266" name="Text Box 72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67" name="Text Box 7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68" name="Text Box 7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69" name="Text Box 7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70" name="Text Box 7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71" name="Text Box 7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72" name="Text Box 74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73" name="Text Box 7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274" name="Text Box 74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75" name="Text Box 7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76" name="Text Box 7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77" name="Text Box 7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78" name="Text Box 7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79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80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81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282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83" name="Text Box 7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84" name="Text Box 7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85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86" name="Text Box 7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87" name="Text Box 77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88" name="Text Box 77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89" name="Text Box 7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290" name="Text Box 78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91" name="Text Box 78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92" name="Text Box 78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93" name="Text Box 78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94" name="Text Box 79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95" name="Text Box 7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96" name="Text Box 79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97" name="Text Box 79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298" name="Text Box 79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299" name="Text Box 8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00" name="Text Box 8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01" name="Text Box 8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02" name="Text Box 8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03" name="Text Box 8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04" name="Text Box 81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05" name="Text Box 8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237555</xdr:rowOff>
    </xdr:to>
    <xdr:sp macro="" textlink="">
      <xdr:nvSpPr>
        <xdr:cNvPr id="12306" name="Text Box 81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07" name="Text Box 8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08" name="Text Box 8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09" name="Text Box 8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10" name="Text Box 8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11" name="Text Box 8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12" name="Text Box 83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13" name="Text Box 8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314" name="Text Box 83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15" name="Text Box 8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16" name="Text Box 83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17" name="Text Box 8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18" name="Text Box 8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19" name="Text Box 8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20" name="Text Box 84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21" name="Text Box 85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322" name="Text Box 85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23" name="Text Box 8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24" name="Text Box 85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25" name="Text Box 8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26" name="Text Box 8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27" name="Text Box 8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28" name="Text Box 86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29" name="Text Box 86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330" name="Text Box 87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31" name="Text Box 8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32" name="Text Box 87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33" name="Text Box 87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34" name="Text Box 88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2335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2336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2337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338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339" name="Text Box 88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340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2341" name="Text Box 89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2342" name="Text Box 89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2343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344" name="Text Box 8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345" name="Text Box 89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346" name="Text Box 89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304230</xdr:rowOff>
    </xdr:to>
    <xdr:sp macro="" textlink="">
      <xdr:nvSpPr>
        <xdr:cNvPr id="12347" name="Text Box 89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304230</xdr:rowOff>
    </xdr:to>
    <xdr:sp macro="" textlink="">
      <xdr:nvSpPr>
        <xdr:cNvPr id="12348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2349" name="Text Box 89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350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351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352" name="Text Box 90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53" name="Text Box 9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54" name="Text Box 90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55" name="Text Box 9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237555</xdr:rowOff>
    </xdr:to>
    <xdr:sp macro="" textlink="">
      <xdr:nvSpPr>
        <xdr:cNvPr id="12356" name="Text Box 90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57" name="Text Box 9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58" name="Text Box 90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59" name="Text Box 9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60" name="Text Box 9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61" name="Text Box 9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62" name="Text Box 92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63" name="Text Box 9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364" name="Text Box 92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65" name="Text Box 9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66" name="Text Box 92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67" name="Text Box 9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68" name="Text Box 9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69" name="Text Box 9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70" name="Text Box 93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71" name="Text Box 9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372" name="Text Box 94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73" name="Text Box 9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74" name="Text Box 94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75" name="Text Box 9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76" name="Text Box 9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77" name="Text Box 9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78" name="Text Box 95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79" name="Text Box 95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380" name="Text Box 96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81" name="Text Box 9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82" name="Text Box 96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83" name="Text Box 9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384" name="Text Box 9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2385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2386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2387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388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389" name="Text Box 97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390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2391" name="Text Box 98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2392" name="Text Box 98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2393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394" name="Text Box 98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395" name="Text Box 98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396" name="Text Box 98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304230</xdr:rowOff>
    </xdr:to>
    <xdr:sp macro="" textlink="">
      <xdr:nvSpPr>
        <xdr:cNvPr id="12397" name="Text Box 98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304230</xdr:rowOff>
    </xdr:to>
    <xdr:sp macro="" textlink="">
      <xdr:nvSpPr>
        <xdr:cNvPr id="12398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2399" name="Text Box 9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400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401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402" name="Text Box 9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03" name="Text Box 9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04" name="Text Box 9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05" name="Text Box 9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406" name="Text Box 99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07" name="Text Box 99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08" name="Text Box 99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09" name="Text Box 10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10" name="Text Box 10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11" name="Text Box 10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12" name="Text Box 10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13" name="Text Box 10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237555</xdr:rowOff>
    </xdr:to>
    <xdr:sp macro="" textlink="">
      <xdr:nvSpPr>
        <xdr:cNvPr id="12414" name="Text Box 1015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15" name="Text Box 10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16" name="Text Box 10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17" name="Text Box 10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18" name="Text Box 10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19" name="Text Box 10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20" name="Text Box 10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21" name="Text Box 10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422" name="Text Box 103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23" name="Text Box 10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24" name="Text Box 103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25" name="Text Box 10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26" name="Text Box 10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27" name="Text Box 10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28" name="Text Box 10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29" name="Text Box 10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430" name="Text Box 105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31" name="Text Box 10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32" name="Text Box 105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33" name="Text Box 10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34" name="Text Box 106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35" name="Text Box 10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36" name="Text Box 10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37" name="Text Box 10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438" name="Text Box 106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39" name="Text Box 10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40" name="Text Box 107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41" name="Text Box 10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42" name="Text Box 10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2443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2444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2445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446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447" name="Text Box 10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448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2449" name="Text Box 10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2450" name="Text Box 108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2451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452" name="Text Box 10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453" name="Text Box 1092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454" name="Text Box 10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304230</xdr:rowOff>
    </xdr:to>
    <xdr:sp macro="" textlink="">
      <xdr:nvSpPr>
        <xdr:cNvPr id="12455" name="Text Box 109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304230</xdr:rowOff>
    </xdr:to>
    <xdr:sp macro="" textlink="">
      <xdr:nvSpPr>
        <xdr:cNvPr id="12456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285180</xdr:rowOff>
    </xdr:to>
    <xdr:sp macro="" textlink="">
      <xdr:nvSpPr>
        <xdr:cNvPr id="12457" name="Text Box 1096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458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459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294705</xdr:rowOff>
    </xdr:to>
    <xdr:sp macro="" textlink="">
      <xdr:nvSpPr>
        <xdr:cNvPr id="12460" name="Text Box 1099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61" name="Text Box 11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62" name="Text Box 11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63" name="Text Box 11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464" name="Text Box 110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65" name="Text Box 11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66" name="Text Box 110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67" name="Text Box 11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68" name="Text Box 11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69" name="Text Box 11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70" name="Text Box 11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71" name="Text Box 11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472" name="Text Box 112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73" name="Text Box 11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74" name="Text Box 112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75" name="Text Box 11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76" name="Text Box 11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77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78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79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80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81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482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83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84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85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86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87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88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89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90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91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92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93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94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95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96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97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98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499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500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01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02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03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04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05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06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07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08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09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10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11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12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13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14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15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16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17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518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19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20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21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22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23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24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309530</xdr:rowOff>
    </xdr:to>
    <xdr:sp macro="" textlink="">
      <xdr:nvSpPr>
        <xdr:cNvPr id="12525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309530</xdr:rowOff>
    </xdr:to>
    <xdr:sp macro="" textlink="">
      <xdr:nvSpPr>
        <xdr:cNvPr id="12526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27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28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29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530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3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3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3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3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3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3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3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3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3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4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4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4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4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4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4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4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4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4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4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5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5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5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5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5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5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5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5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5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5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6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6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6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6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6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6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6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6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6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6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7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7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7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7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7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7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7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7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7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7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8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8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8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8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8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8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8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8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8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8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9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9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9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9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9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9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9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9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9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59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0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0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0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0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0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0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0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0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0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0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1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1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1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1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1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1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1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1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1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1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2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2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2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2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2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2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2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2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2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2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3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3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3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3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3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3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3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3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3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3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4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4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4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4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4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4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4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4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4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4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5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5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5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5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5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5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5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5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5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5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6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6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6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6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6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6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6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6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6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6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7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7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7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7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7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7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7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7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7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7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8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8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8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8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8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8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8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8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8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8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9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9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9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9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9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9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9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9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9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69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70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70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70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70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70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70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70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70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70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70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71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71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71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71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71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71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71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71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71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71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72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307919</xdr:rowOff>
    </xdr:to>
    <xdr:pic>
      <xdr:nvPicPr>
        <xdr:cNvPr id="1272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22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23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24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25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26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727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28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29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30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31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32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33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34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35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36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37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38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39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40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41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42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43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44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745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46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47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48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49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50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51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52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53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54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55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56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57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58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59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60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61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62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763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64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65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66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67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68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69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309530</xdr:rowOff>
    </xdr:to>
    <xdr:sp macro="" textlink="">
      <xdr:nvSpPr>
        <xdr:cNvPr id="12770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309530</xdr:rowOff>
    </xdr:to>
    <xdr:sp macro="" textlink="">
      <xdr:nvSpPr>
        <xdr:cNvPr id="12771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72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73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74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75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76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77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78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79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80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781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82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83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84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85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86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87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301243</xdr:rowOff>
    </xdr:to>
    <xdr:sp macro="" textlink="">
      <xdr:nvSpPr>
        <xdr:cNvPr id="12788" name="Text Box 340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301243</xdr:rowOff>
    </xdr:to>
    <xdr:sp macro="" textlink="">
      <xdr:nvSpPr>
        <xdr:cNvPr id="12789" name="Text Box 1149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90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91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92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93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94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95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96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97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798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799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00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01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02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03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04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05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301243</xdr:rowOff>
    </xdr:to>
    <xdr:sp macro="" textlink="">
      <xdr:nvSpPr>
        <xdr:cNvPr id="12806" name="Text Box 358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301243</xdr:rowOff>
    </xdr:to>
    <xdr:sp macro="" textlink="">
      <xdr:nvSpPr>
        <xdr:cNvPr id="12807" name="Text Box 1167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08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09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10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11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12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13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14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15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16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817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18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19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20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21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22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23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309530</xdr:rowOff>
    </xdr:to>
    <xdr:sp macro="" textlink="">
      <xdr:nvSpPr>
        <xdr:cNvPr id="12824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309530</xdr:rowOff>
    </xdr:to>
    <xdr:sp macro="" textlink="">
      <xdr:nvSpPr>
        <xdr:cNvPr id="12825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26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27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28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302604</xdr:rowOff>
    </xdr:to>
    <xdr:sp macro="" textlink="">
      <xdr:nvSpPr>
        <xdr:cNvPr id="12829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30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31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32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33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34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835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36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37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38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39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40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41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302867</xdr:rowOff>
    </xdr:to>
    <xdr:sp macro="" textlink="">
      <xdr:nvSpPr>
        <xdr:cNvPr id="12842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302867</xdr:rowOff>
    </xdr:to>
    <xdr:sp macro="" textlink="">
      <xdr:nvSpPr>
        <xdr:cNvPr id="12843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44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45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46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47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48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49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50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51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52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853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54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55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56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57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58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59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302867</xdr:rowOff>
    </xdr:to>
    <xdr:sp macro="" textlink="">
      <xdr:nvSpPr>
        <xdr:cNvPr id="12860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302867</xdr:rowOff>
    </xdr:to>
    <xdr:sp macro="" textlink="">
      <xdr:nvSpPr>
        <xdr:cNvPr id="12861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62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63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64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65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66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67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68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69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70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871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72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73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74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75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76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77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300268</xdr:rowOff>
    </xdr:to>
    <xdr:sp macro="" textlink="">
      <xdr:nvSpPr>
        <xdr:cNvPr id="12878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300268</xdr:rowOff>
    </xdr:to>
    <xdr:sp macro="" textlink="">
      <xdr:nvSpPr>
        <xdr:cNvPr id="12879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80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81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82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83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84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85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86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87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88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889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90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91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92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93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94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95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302867</xdr:rowOff>
    </xdr:to>
    <xdr:sp macro="" textlink="">
      <xdr:nvSpPr>
        <xdr:cNvPr id="12896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302867</xdr:rowOff>
    </xdr:to>
    <xdr:sp macro="" textlink="">
      <xdr:nvSpPr>
        <xdr:cNvPr id="12897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898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899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900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901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902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903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904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905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906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907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908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909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910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911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912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913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302867</xdr:rowOff>
    </xdr:to>
    <xdr:sp macro="" textlink="">
      <xdr:nvSpPr>
        <xdr:cNvPr id="12914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302867</xdr:rowOff>
    </xdr:to>
    <xdr:sp macro="" textlink="">
      <xdr:nvSpPr>
        <xdr:cNvPr id="12915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916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917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918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919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920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921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922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923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924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218505</xdr:rowOff>
    </xdr:to>
    <xdr:sp macro="" textlink="">
      <xdr:nvSpPr>
        <xdr:cNvPr id="12925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926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927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928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929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930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931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300268</xdr:rowOff>
    </xdr:to>
    <xdr:sp macro="" textlink="">
      <xdr:nvSpPr>
        <xdr:cNvPr id="12932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300268</xdr:rowOff>
    </xdr:to>
    <xdr:sp macro="" textlink="">
      <xdr:nvSpPr>
        <xdr:cNvPr id="12933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305191</xdr:rowOff>
    </xdr:to>
    <xdr:sp macro="" textlink="">
      <xdr:nvSpPr>
        <xdr:cNvPr id="12934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935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936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302868</xdr:rowOff>
    </xdr:to>
    <xdr:sp macro="" textlink="">
      <xdr:nvSpPr>
        <xdr:cNvPr id="12937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38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39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40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41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42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218505</xdr:rowOff>
    </xdr:to>
    <xdr:sp macro="" textlink="">
      <xdr:nvSpPr>
        <xdr:cNvPr id="12943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44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45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46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47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48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49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302867</xdr:rowOff>
    </xdr:to>
    <xdr:sp macro="" textlink="">
      <xdr:nvSpPr>
        <xdr:cNvPr id="12950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302867</xdr:rowOff>
    </xdr:to>
    <xdr:sp macro="" textlink="">
      <xdr:nvSpPr>
        <xdr:cNvPr id="12951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52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53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54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55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56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57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58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59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60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218505</xdr:rowOff>
    </xdr:to>
    <xdr:sp macro="" textlink="">
      <xdr:nvSpPr>
        <xdr:cNvPr id="12961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62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63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64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65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66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67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302867</xdr:rowOff>
    </xdr:to>
    <xdr:sp macro="" textlink="">
      <xdr:nvSpPr>
        <xdr:cNvPr id="12968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302867</xdr:rowOff>
    </xdr:to>
    <xdr:sp macro="" textlink="">
      <xdr:nvSpPr>
        <xdr:cNvPr id="12969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70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71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72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73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74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75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76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77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78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218505</xdr:rowOff>
    </xdr:to>
    <xdr:sp macro="" textlink="">
      <xdr:nvSpPr>
        <xdr:cNvPr id="12979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80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81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82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83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84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85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300268</xdr:rowOff>
    </xdr:to>
    <xdr:sp macro="" textlink="">
      <xdr:nvSpPr>
        <xdr:cNvPr id="12986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300268</xdr:rowOff>
    </xdr:to>
    <xdr:sp macro="" textlink="">
      <xdr:nvSpPr>
        <xdr:cNvPr id="12987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88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89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90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91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92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93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94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95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2996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218505</xdr:rowOff>
    </xdr:to>
    <xdr:sp macro="" textlink="">
      <xdr:nvSpPr>
        <xdr:cNvPr id="12997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98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2999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3000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3001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3002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3003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302867</xdr:rowOff>
    </xdr:to>
    <xdr:sp macro="" textlink="">
      <xdr:nvSpPr>
        <xdr:cNvPr id="13004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302867</xdr:rowOff>
    </xdr:to>
    <xdr:sp macro="" textlink="">
      <xdr:nvSpPr>
        <xdr:cNvPr id="13005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3006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3007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3008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3009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3010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3011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3012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3013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3014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218505</xdr:rowOff>
    </xdr:to>
    <xdr:sp macro="" textlink="">
      <xdr:nvSpPr>
        <xdr:cNvPr id="13015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3016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3017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3018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3019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3020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3021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302867</xdr:rowOff>
    </xdr:to>
    <xdr:sp macro="" textlink="">
      <xdr:nvSpPr>
        <xdr:cNvPr id="13022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302867</xdr:rowOff>
    </xdr:to>
    <xdr:sp macro="" textlink="">
      <xdr:nvSpPr>
        <xdr:cNvPr id="13023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3024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3025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3026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3027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3028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3029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3030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3031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3032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218505</xdr:rowOff>
    </xdr:to>
    <xdr:sp macro="" textlink="">
      <xdr:nvSpPr>
        <xdr:cNvPr id="13033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3034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3035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3036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3037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3038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3039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300268</xdr:rowOff>
    </xdr:to>
    <xdr:sp macro="" textlink="">
      <xdr:nvSpPr>
        <xdr:cNvPr id="13040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300268</xdr:rowOff>
    </xdr:to>
    <xdr:sp macro="" textlink="">
      <xdr:nvSpPr>
        <xdr:cNvPr id="13041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305191</xdr:rowOff>
    </xdr:to>
    <xdr:sp macro="" textlink="">
      <xdr:nvSpPr>
        <xdr:cNvPr id="13042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3043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3044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302868</xdr:rowOff>
    </xdr:to>
    <xdr:sp macro="" textlink="">
      <xdr:nvSpPr>
        <xdr:cNvPr id="13045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4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4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4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4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5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5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5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5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5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5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5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5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5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5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6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6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6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6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6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6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6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6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6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6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7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7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7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7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7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7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7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7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7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7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8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8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8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8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8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8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8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8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8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8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9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9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9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9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9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9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9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9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09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09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0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0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0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0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0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0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0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0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0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0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1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1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1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1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1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1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1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1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1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1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2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2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2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2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2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2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2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2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2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2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3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3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3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3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3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3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3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3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3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3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4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4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4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4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4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4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4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4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4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4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5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5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5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5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5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5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5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5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5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5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6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6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6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6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6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6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6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6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6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6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7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7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7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7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7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7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7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7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7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7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8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8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8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8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8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8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8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8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8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8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9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9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9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9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9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9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9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9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19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19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20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20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20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20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20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20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20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20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20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20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21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21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21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21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21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21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21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21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21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21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22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22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22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22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22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22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22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22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22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22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23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23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23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23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23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301292</xdr:rowOff>
    </xdr:to>
    <xdr:pic>
      <xdr:nvPicPr>
        <xdr:cNvPr id="1323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301355</xdr:rowOff>
    </xdr:to>
    <xdr:pic>
      <xdr:nvPicPr>
        <xdr:cNvPr id="1323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37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38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39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40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41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42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43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44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45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46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47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48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49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50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51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52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53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54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55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56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57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58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59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60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61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62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63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64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65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66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67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68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69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70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71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72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73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74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75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76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77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78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79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80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81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82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83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84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85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86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87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88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89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90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91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92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93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94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95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96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97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98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299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00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01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02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03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04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05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06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07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08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09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10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11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12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13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14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15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16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17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18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19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20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21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22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23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24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25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26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27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28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29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30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31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32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33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34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35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36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37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38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39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40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41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42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43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44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45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46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47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48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49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50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51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52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53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54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55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56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57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58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59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60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61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62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63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64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65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66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67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68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69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70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71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72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73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74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75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76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77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78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79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80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81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82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83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84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85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86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87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88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89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90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91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92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93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94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95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96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97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98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399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00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01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02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03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04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05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06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07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08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09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10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11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12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13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14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15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16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17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18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19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20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21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22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23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24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25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26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301787</xdr:rowOff>
    </xdr:to>
    <xdr:pic>
      <xdr:nvPicPr>
        <xdr:cNvPr id="13427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306260</xdr:rowOff>
    </xdr:to>
    <xdr:sp macro="" textlink="">
      <xdr:nvSpPr>
        <xdr:cNvPr id="13428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306260</xdr:rowOff>
    </xdr:to>
    <xdr:sp macro="" textlink="">
      <xdr:nvSpPr>
        <xdr:cNvPr id="13429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306260</xdr:rowOff>
    </xdr:to>
    <xdr:sp macro="" textlink="">
      <xdr:nvSpPr>
        <xdr:cNvPr id="13430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306260</xdr:rowOff>
    </xdr:to>
    <xdr:sp macro="" textlink="">
      <xdr:nvSpPr>
        <xdr:cNvPr id="13431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303661</xdr:rowOff>
    </xdr:to>
    <xdr:sp macro="" textlink="">
      <xdr:nvSpPr>
        <xdr:cNvPr id="13432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303661</xdr:rowOff>
    </xdr:to>
    <xdr:sp macro="" textlink="">
      <xdr:nvSpPr>
        <xdr:cNvPr id="13433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306260</xdr:rowOff>
    </xdr:to>
    <xdr:sp macro="" textlink="">
      <xdr:nvSpPr>
        <xdr:cNvPr id="13434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306260</xdr:rowOff>
    </xdr:to>
    <xdr:sp macro="" textlink="">
      <xdr:nvSpPr>
        <xdr:cNvPr id="13435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306260</xdr:rowOff>
    </xdr:to>
    <xdr:sp macro="" textlink="">
      <xdr:nvSpPr>
        <xdr:cNvPr id="13436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306260</xdr:rowOff>
    </xdr:to>
    <xdr:sp macro="" textlink="">
      <xdr:nvSpPr>
        <xdr:cNvPr id="13437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303661</xdr:rowOff>
    </xdr:to>
    <xdr:sp macro="" textlink="">
      <xdr:nvSpPr>
        <xdr:cNvPr id="13438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303661</xdr:rowOff>
    </xdr:to>
    <xdr:sp macro="" textlink="">
      <xdr:nvSpPr>
        <xdr:cNvPr id="13439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306260</xdr:rowOff>
    </xdr:to>
    <xdr:sp macro="" textlink="">
      <xdr:nvSpPr>
        <xdr:cNvPr id="13440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306260</xdr:rowOff>
    </xdr:to>
    <xdr:sp macro="" textlink="">
      <xdr:nvSpPr>
        <xdr:cNvPr id="13441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306260</xdr:rowOff>
    </xdr:to>
    <xdr:sp macro="" textlink="">
      <xdr:nvSpPr>
        <xdr:cNvPr id="13442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306260</xdr:rowOff>
    </xdr:to>
    <xdr:sp macro="" textlink="">
      <xdr:nvSpPr>
        <xdr:cNvPr id="13443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303661</xdr:rowOff>
    </xdr:to>
    <xdr:sp macro="" textlink="">
      <xdr:nvSpPr>
        <xdr:cNvPr id="13444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303661</xdr:rowOff>
    </xdr:to>
    <xdr:sp macro="" textlink="">
      <xdr:nvSpPr>
        <xdr:cNvPr id="13445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306260</xdr:rowOff>
    </xdr:to>
    <xdr:sp macro="" textlink="">
      <xdr:nvSpPr>
        <xdr:cNvPr id="13446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306260</xdr:rowOff>
    </xdr:to>
    <xdr:sp macro="" textlink="">
      <xdr:nvSpPr>
        <xdr:cNvPr id="13447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306260</xdr:rowOff>
    </xdr:to>
    <xdr:sp macro="" textlink="">
      <xdr:nvSpPr>
        <xdr:cNvPr id="13448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306260</xdr:rowOff>
    </xdr:to>
    <xdr:sp macro="" textlink="">
      <xdr:nvSpPr>
        <xdr:cNvPr id="13449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303661</xdr:rowOff>
    </xdr:to>
    <xdr:sp macro="" textlink="">
      <xdr:nvSpPr>
        <xdr:cNvPr id="13450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303661</xdr:rowOff>
    </xdr:to>
    <xdr:sp macro="" textlink="">
      <xdr:nvSpPr>
        <xdr:cNvPr id="13451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1142</xdr:row>
      <xdr:rowOff>0</xdr:rowOff>
    </xdr:from>
    <xdr:to>
      <xdr:col>4</xdr:col>
      <xdr:colOff>1050018</xdr:colOff>
      <xdr:row>1143</xdr:row>
      <xdr:rowOff>99462</xdr:rowOff>
    </xdr:to>
    <xdr:pic>
      <xdr:nvPicPr>
        <xdr:cNvPr id="8038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3495675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39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40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41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42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43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44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45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46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47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48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49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50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51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52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53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54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55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56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57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58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59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60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61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62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63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64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65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66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67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68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69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70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71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72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73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74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75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76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77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78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79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80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81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82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83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84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85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86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87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88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89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90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91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92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93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94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95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96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97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098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099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00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01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02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03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04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05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06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07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08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09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10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11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12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13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14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15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16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17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18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19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20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21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22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23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24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25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26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27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28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29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30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31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32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33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34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35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36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37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38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39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40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41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42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43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44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45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46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47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48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49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50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51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52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53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54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55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56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57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58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59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60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61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62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63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64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65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66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67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68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69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70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71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72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73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74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75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76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77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78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79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80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81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82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83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84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85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86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87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88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89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90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91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92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93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94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95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96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97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198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199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200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201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202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203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204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205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206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207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208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209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210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211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212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213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214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215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216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217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218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219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220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221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222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223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224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225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226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8227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8228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29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30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31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232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33" name="Text Box 6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34" name="Text Box 6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35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36" name="Text Box 7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37" name="Text Box 7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38" name="Text Box 70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39" name="Text Box 7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411011</xdr:rowOff>
    </xdr:to>
    <xdr:sp macro="" textlink="">
      <xdr:nvSpPr>
        <xdr:cNvPr id="8240" name="Text Box 709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41" name="Text Box 7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42" name="Text Box 7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43" name="Text Box 7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44" name="Text Box 7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45" name="Text Box 7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46" name="Text Box 72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47" name="Text Box 7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248" name="Text Box 72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49" name="Text Box 7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50" name="Text Box 7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51" name="Text Box 7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52" name="Text Box 7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53" name="Text Box 7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54" name="Text Box 74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55" name="Text Box 7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256" name="Text Box 74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57" name="Text Box 7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58" name="Text Box 7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59" name="Text Box 7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60" name="Text Box 7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61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62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63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264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65" name="Text Box 7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66" name="Text Box 7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67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68" name="Text Box 7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69" name="Text Box 77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70" name="Text Box 77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71" name="Text Box 7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272" name="Text Box 78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73" name="Text Box 78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74" name="Text Box 78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75" name="Text Box 78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76" name="Text Box 79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77" name="Text Box 7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78" name="Text Box 79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79" name="Text Box 79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280" name="Text Box 79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81" name="Text Box 8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82" name="Text Box 8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83" name="Text Box 8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84" name="Text Box 8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85" name="Text Box 8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86" name="Text Box 81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87" name="Text Box 8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411011</xdr:rowOff>
    </xdr:to>
    <xdr:sp macro="" textlink="">
      <xdr:nvSpPr>
        <xdr:cNvPr id="8288" name="Text Box 81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89" name="Text Box 8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90" name="Text Box 8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91" name="Text Box 8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92" name="Text Box 8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93" name="Text Box 8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94" name="Text Box 83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95" name="Text Box 8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296" name="Text Box 83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97" name="Text Box 8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98" name="Text Box 83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299" name="Text Box 8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00" name="Text Box 8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01" name="Text Box 8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02" name="Text Box 84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03" name="Text Box 85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304" name="Text Box 85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05" name="Text Box 8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06" name="Text Box 85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07" name="Text Box 8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08" name="Text Box 8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09" name="Text Box 8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10" name="Text Box 86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11" name="Text Box 86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312" name="Text Box 87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13" name="Text Box 8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14" name="Text Box 87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15" name="Text Box 87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16" name="Text Box 88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8317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8318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8319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320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321" name="Text Box 88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322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8323" name="Text Box 89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8324" name="Text Box 89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8325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326" name="Text Box 8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327" name="Text Box 89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328" name="Text Box 89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497738</xdr:rowOff>
    </xdr:to>
    <xdr:sp macro="" textlink="">
      <xdr:nvSpPr>
        <xdr:cNvPr id="8329" name="Text Box 89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497738</xdr:rowOff>
    </xdr:to>
    <xdr:sp macro="" textlink="">
      <xdr:nvSpPr>
        <xdr:cNvPr id="8330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8331" name="Text Box 89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332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333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334" name="Text Box 90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35" name="Text Box 9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36" name="Text Box 90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37" name="Text Box 9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411011</xdr:rowOff>
    </xdr:to>
    <xdr:sp macro="" textlink="">
      <xdr:nvSpPr>
        <xdr:cNvPr id="8338" name="Text Box 90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39" name="Text Box 9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40" name="Text Box 90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41" name="Text Box 9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42" name="Text Box 9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43" name="Text Box 9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44" name="Text Box 92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45" name="Text Box 9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346" name="Text Box 92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47" name="Text Box 9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48" name="Text Box 92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49" name="Text Box 9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50" name="Text Box 9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51" name="Text Box 9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52" name="Text Box 93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53" name="Text Box 9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354" name="Text Box 94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55" name="Text Box 9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56" name="Text Box 94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57" name="Text Box 9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58" name="Text Box 9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59" name="Text Box 9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60" name="Text Box 95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61" name="Text Box 95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362" name="Text Box 96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63" name="Text Box 9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64" name="Text Box 96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65" name="Text Box 9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66" name="Text Box 9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8367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8368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8369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370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371" name="Text Box 97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372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8373" name="Text Box 98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8374" name="Text Box 98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8375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376" name="Text Box 98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377" name="Text Box 98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378" name="Text Box 98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497738</xdr:rowOff>
    </xdr:to>
    <xdr:sp macro="" textlink="">
      <xdr:nvSpPr>
        <xdr:cNvPr id="8379" name="Text Box 98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497738</xdr:rowOff>
    </xdr:to>
    <xdr:sp macro="" textlink="">
      <xdr:nvSpPr>
        <xdr:cNvPr id="8380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8381" name="Text Box 9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382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383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384" name="Text Box 9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85" name="Text Box 9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86" name="Text Box 9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87" name="Text Box 9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388" name="Text Box 99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89" name="Text Box 99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90" name="Text Box 99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91" name="Text Box 10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92" name="Text Box 10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93" name="Text Box 10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94" name="Text Box 10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95" name="Text Box 10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411011</xdr:rowOff>
    </xdr:to>
    <xdr:sp macro="" textlink="">
      <xdr:nvSpPr>
        <xdr:cNvPr id="8396" name="Text Box 1015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97" name="Text Box 10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98" name="Text Box 10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399" name="Text Box 10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00" name="Text Box 10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01" name="Text Box 10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02" name="Text Box 10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03" name="Text Box 10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404" name="Text Box 103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05" name="Text Box 10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06" name="Text Box 103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07" name="Text Box 10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08" name="Text Box 10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09" name="Text Box 10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10" name="Text Box 10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11" name="Text Box 10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412" name="Text Box 105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13" name="Text Box 10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14" name="Text Box 105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15" name="Text Box 10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16" name="Text Box 106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17" name="Text Box 10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18" name="Text Box 10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19" name="Text Box 10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420" name="Text Box 106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21" name="Text Box 10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22" name="Text Box 107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23" name="Text Box 10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24" name="Text Box 10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8425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8426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8427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428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429" name="Text Box 10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430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8431" name="Text Box 10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8432" name="Text Box 108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8433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434" name="Text Box 10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435" name="Text Box 1092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436" name="Text Box 10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497738</xdr:rowOff>
    </xdr:to>
    <xdr:sp macro="" textlink="">
      <xdr:nvSpPr>
        <xdr:cNvPr id="8437" name="Text Box 109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497738</xdr:rowOff>
    </xdr:to>
    <xdr:sp macro="" textlink="">
      <xdr:nvSpPr>
        <xdr:cNvPr id="8438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8439" name="Text Box 1096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440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441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8442" name="Text Box 1099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43" name="Text Box 11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44" name="Text Box 11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45" name="Text Box 11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446" name="Text Box 110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47" name="Text Box 11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48" name="Text Box 110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49" name="Text Box 11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50" name="Text Box 11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51" name="Text Box 11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52" name="Text Box 11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53" name="Text Box 11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454" name="Text Box 112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55" name="Text Box 11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56" name="Text Box 112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57" name="Text Box 11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8458" name="Text Box 11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459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460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461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462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463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464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465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466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467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468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469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470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471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472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473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474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475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476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477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478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479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480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481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482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483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484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485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486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487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488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489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490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491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492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493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494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495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496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497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498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499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500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501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502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503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504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505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506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560188</xdr:rowOff>
    </xdr:to>
    <xdr:sp macro="" textlink="">
      <xdr:nvSpPr>
        <xdr:cNvPr id="8507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560188</xdr:rowOff>
    </xdr:to>
    <xdr:sp macro="" textlink="">
      <xdr:nvSpPr>
        <xdr:cNvPr id="8508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509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510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511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512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13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14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15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16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17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18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19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20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21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22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23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24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25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26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27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28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29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30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31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32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33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34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35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36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37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38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39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40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41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42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43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44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45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46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47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48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49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50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51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52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53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54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55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56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57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58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59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60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61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62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63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64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65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66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67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68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69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70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71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72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73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74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75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76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77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78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79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80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81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82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83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84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85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86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87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88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89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90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91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92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93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94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95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96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97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598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599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00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01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02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03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04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05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06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07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08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09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10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11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12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13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14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15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16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17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18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19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20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21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22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23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24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25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26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27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28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29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30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31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32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33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34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35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36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37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38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39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40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41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42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43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44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45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46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47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48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49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50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51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52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53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54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55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56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57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58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59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60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61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62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63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64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65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66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67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68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69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70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71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72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73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74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75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76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77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78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79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80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81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82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83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84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85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86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87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88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89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90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91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92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93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94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95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96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97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698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699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700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701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8702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8703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04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05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06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07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08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709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10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11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12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13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14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15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16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17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18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19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20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21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22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23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24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25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26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727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28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29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30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31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32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33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34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35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36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37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38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39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40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41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42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43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44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745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46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47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48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49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50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51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560188</xdr:rowOff>
    </xdr:to>
    <xdr:sp macro="" textlink="">
      <xdr:nvSpPr>
        <xdr:cNvPr id="8752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560188</xdr:rowOff>
    </xdr:to>
    <xdr:sp macro="" textlink="">
      <xdr:nvSpPr>
        <xdr:cNvPr id="8753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54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55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56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57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58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59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60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61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62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763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64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65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66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67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68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69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561426</xdr:rowOff>
    </xdr:to>
    <xdr:sp macro="" textlink="">
      <xdr:nvSpPr>
        <xdr:cNvPr id="8770" name="Text Box 340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561426</xdr:rowOff>
    </xdr:to>
    <xdr:sp macro="" textlink="">
      <xdr:nvSpPr>
        <xdr:cNvPr id="8771" name="Text Box 1149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72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73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74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75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76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77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78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79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80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781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82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83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84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85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86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87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561426</xdr:rowOff>
    </xdr:to>
    <xdr:sp macro="" textlink="">
      <xdr:nvSpPr>
        <xdr:cNvPr id="8788" name="Text Box 358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561426</xdr:rowOff>
    </xdr:to>
    <xdr:sp macro="" textlink="">
      <xdr:nvSpPr>
        <xdr:cNvPr id="8789" name="Text Box 1167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90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91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92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93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94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95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796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97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798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799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800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801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802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803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804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805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560188</xdr:rowOff>
    </xdr:to>
    <xdr:sp macro="" textlink="">
      <xdr:nvSpPr>
        <xdr:cNvPr id="8806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560188</xdr:rowOff>
    </xdr:to>
    <xdr:sp macro="" textlink="">
      <xdr:nvSpPr>
        <xdr:cNvPr id="8807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8808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809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810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8811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12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13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14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15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16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817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18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19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20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21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22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23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639250</xdr:rowOff>
    </xdr:to>
    <xdr:sp macro="" textlink="">
      <xdr:nvSpPr>
        <xdr:cNvPr id="8824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639250</xdr:rowOff>
    </xdr:to>
    <xdr:sp macro="" textlink="">
      <xdr:nvSpPr>
        <xdr:cNvPr id="8825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26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27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28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29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30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31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32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33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34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835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36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37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38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39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40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41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639250</xdr:rowOff>
    </xdr:to>
    <xdr:sp macro="" textlink="">
      <xdr:nvSpPr>
        <xdr:cNvPr id="8842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639250</xdr:rowOff>
    </xdr:to>
    <xdr:sp macro="" textlink="">
      <xdr:nvSpPr>
        <xdr:cNvPr id="8843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44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45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46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47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48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49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50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51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52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853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54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55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56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57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58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59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1143</xdr:row>
      <xdr:rowOff>4995</xdr:rowOff>
    </xdr:to>
    <xdr:sp macro="" textlink="">
      <xdr:nvSpPr>
        <xdr:cNvPr id="8860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1143</xdr:row>
      <xdr:rowOff>4995</xdr:rowOff>
    </xdr:to>
    <xdr:sp macro="" textlink="">
      <xdr:nvSpPr>
        <xdr:cNvPr id="8861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62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63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64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65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66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67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68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69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70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871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72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73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74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75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76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77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639250</xdr:rowOff>
    </xdr:to>
    <xdr:sp macro="" textlink="">
      <xdr:nvSpPr>
        <xdr:cNvPr id="8878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639250</xdr:rowOff>
    </xdr:to>
    <xdr:sp macro="" textlink="">
      <xdr:nvSpPr>
        <xdr:cNvPr id="8879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80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81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82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83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84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85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86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87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88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889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90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91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92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93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94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95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639250</xdr:rowOff>
    </xdr:to>
    <xdr:sp macro="" textlink="">
      <xdr:nvSpPr>
        <xdr:cNvPr id="8896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639250</xdr:rowOff>
    </xdr:to>
    <xdr:sp macro="" textlink="">
      <xdr:nvSpPr>
        <xdr:cNvPr id="8897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898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899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900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901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902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903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904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905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906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8907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908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909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910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911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912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913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1143</xdr:row>
      <xdr:rowOff>4995</xdr:rowOff>
    </xdr:to>
    <xdr:sp macro="" textlink="">
      <xdr:nvSpPr>
        <xdr:cNvPr id="8914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1143</xdr:row>
      <xdr:rowOff>4995</xdr:rowOff>
    </xdr:to>
    <xdr:sp macro="" textlink="">
      <xdr:nvSpPr>
        <xdr:cNvPr id="8915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8916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917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918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8919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20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21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22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23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24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391961</xdr:rowOff>
    </xdr:to>
    <xdr:sp macro="" textlink="">
      <xdr:nvSpPr>
        <xdr:cNvPr id="8925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26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27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28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29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30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31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639250</xdr:rowOff>
    </xdr:to>
    <xdr:sp macro="" textlink="">
      <xdr:nvSpPr>
        <xdr:cNvPr id="8932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639250</xdr:rowOff>
    </xdr:to>
    <xdr:sp macro="" textlink="">
      <xdr:nvSpPr>
        <xdr:cNvPr id="8933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34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35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36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37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38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39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40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41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42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391961</xdr:rowOff>
    </xdr:to>
    <xdr:sp macro="" textlink="">
      <xdr:nvSpPr>
        <xdr:cNvPr id="8943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44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45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46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47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48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49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639250</xdr:rowOff>
    </xdr:to>
    <xdr:sp macro="" textlink="">
      <xdr:nvSpPr>
        <xdr:cNvPr id="8950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639250</xdr:rowOff>
    </xdr:to>
    <xdr:sp macro="" textlink="">
      <xdr:nvSpPr>
        <xdr:cNvPr id="8951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52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53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54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55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56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57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58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59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60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391961</xdr:rowOff>
    </xdr:to>
    <xdr:sp macro="" textlink="">
      <xdr:nvSpPr>
        <xdr:cNvPr id="8961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62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63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64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65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66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67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1143</xdr:row>
      <xdr:rowOff>4995</xdr:rowOff>
    </xdr:to>
    <xdr:sp macro="" textlink="">
      <xdr:nvSpPr>
        <xdr:cNvPr id="8968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1143</xdr:row>
      <xdr:rowOff>4995</xdr:rowOff>
    </xdr:to>
    <xdr:sp macro="" textlink="">
      <xdr:nvSpPr>
        <xdr:cNvPr id="8969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70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71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72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73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74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75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76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77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78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391961</xdr:rowOff>
    </xdr:to>
    <xdr:sp macro="" textlink="">
      <xdr:nvSpPr>
        <xdr:cNvPr id="8979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80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81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82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83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84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85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639250</xdr:rowOff>
    </xdr:to>
    <xdr:sp macro="" textlink="">
      <xdr:nvSpPr>
        <xdr:cNvPr id="8986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639250</xdr:rowOff>
    </xdr:to>
    <xdr:sp macro="" textlink="">
      <xdr:nvSpPr>
        <xdr:cNvPr id="8987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88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89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90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91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92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93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94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95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8996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391961</xdr:rowOff>
    </xdr:to>
    <xdr:sp macro="" textlink="">
      <xdr:nvSpPr>
        <xdr:cNvPr id="8997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98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8999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9000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9001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9002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9003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639250</xdr:rowOff>
    </xdr:to>
    <xdr:sp macro="" textlink="">
      <xdr:nvSpPr>
        <xdr:cNvPr id="9004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639250</xdr:rowOff>
    </xdr:to>
    <xdr:sp macro="" textlink="">
      <xdr:nvSpPr>
        <xdr:cNvPr id="9005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9006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9007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9008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9009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9010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9011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9012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9013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9014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391961</xdr:rowOff>
    </xdr:to>
    <xdr:sp macro="" textlink="">
      <xdr:nvSpPr>
        <xdr:cNvPr id="9015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9016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9017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9018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9019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9020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9021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1143</xdr:row>
      <xdr:rowOff>4995</xdr:rowOff>
    </xdr:to>
    <xdr:sp macro="" textlink="">
      <xdr:nvSpPr>
        <xdr:cNvPr id="9022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1143</xdr:row>
      <xdr:rowOff>4995</xdr:rowOff>
    </xdr:to>
    <xdr:sp macro="" textlink="">
      <xdr:nvSpPr>
        <xdr:cNvPr id="9023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9024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9025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9026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9027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28" name="Text Box 113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29" name="Text Box 11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30" name="Text Box 11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31" name="Text Box 11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32" name="Text Box 33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33" name="Text Box 33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34" name="Text Box 33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35" name="Text Box 114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36" name="Text Box 3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37" name="Text Box 3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38" name="Text Box 3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691375</xdr:rowOff>
    </xdr:to>
    <xdr:sp macro="" textlink="">
      <xdr:nvSpPr>
        <xdr:cNvPr id="9039" name="Text Box 340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691375</xdr:rowOff>
    </xdr:to>
    <xdr:sp macro="" textlink="">
      <xdr:nvSpPr>
        <xdr:cNvPr id="9040" name="Text Box 1149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41" name="Text Box 34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42" name="Text Box 115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43" name="Text Box 11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44" name="Text Box 34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45" name="Text Box 115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46" name="Text Box 11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47" name="Text Box 11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48" name="Text Box 11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49" name="Text Box 35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50" name="Text Box 3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51" name="Text Box 35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52" name="Text Box 116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53" name="Text Box 3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54" name="Text Box 3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55" name="Text Box 3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691375</xdr:rowOff>
    </xdr:to>
    <xdr:sp macro="" textlink="">
      <xdr:nvSpPr>
        <xdr:cNvPr id="9056" name="Text Box 358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691375</xdr:rowOff>
    </xdr:to>
    <xdr:sp macro="" textlink="">
      <xdr:nvSpPr>
        <xdr:cNvPr id="9057" name="Text Box 1167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58" name="Text Box 36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59" name="Text Box 116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60" name="Text Box 117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61" name="Text Box 36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62" name="Text Box 117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63" name="Text Box 117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64" name="Text Box 117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65" name="Text Box 117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66" name="Text Box 117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67" name="Text Box 117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68" name="Text Box 117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69" name="Text Box 118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70" name="Text Box 118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71" name="Text Box 118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72" name="Text Box 118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691375</xdr:rowOff>
    </xdr:to>
    <xdr:sp macro="" textlink="">
      <xdr:nvSpPr>
        <xdr:cNvPr id="9073" name="Text Box 1184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691375</xdr:rowOff>
    </xdr:to>
    <xdr:sp macro="" textlink="">
      <xdr:nvSpPr>
        <xdr:cNvPr id="9074" name="Text Box 1185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75" name="Text Box 118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76" name="Text Box 118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77" name="Text Box 118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078" name="Text Box 118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079" name="Text Box 113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080" name="Text Box 11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081" name="Text Box 11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082" name="Text Box 11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083" name="Text Box 33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084" name="Text Box 33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085" name="Text Box 33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086" name="Text Box 114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087" name="Text Box 3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088" name="Text Box 3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089" name="Text Box 3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090" name="Text Box 34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091" name="Text Box 114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092" name="Text Box 34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093" name="Text Box 115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094" name="Text Box 11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095" name="Text Box 34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096" name="Text Box 115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097" name="Text Box 11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098" name="Text Box 11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099" name="Text Box 11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00" name="Text Box 35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01" name="Text Box 3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02" name="Text Box 35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03" name="Text Box 116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04" name="Text Box 3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05" name="Text Box 3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06" name="Text Box 3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07" name="Text Box 35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08" name="Text Box 116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09" name="Text Box 36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10" name="Text Box 116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11" name="Text Box 117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12" name="Text Box 36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13" name="Text Box 117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14" name="Text Box 117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15" name="Text Box 117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16" name="Text Box 117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17" name="Text Box 117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18" name="Text Box 117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19" name="Text Box 117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20" name="Text Box 118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21" name="Text Box 118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22" name="Text Box 118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23" name="Text Box 118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24" name="Text Box 118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25" name="Text Box 118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26" name="Text Box 118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27" name="Text Box 118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28" name="Text Box 118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29" name="Text Box 118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30" name="Text Box 113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31" name="Text Box 11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32" name="Text Box 11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33" name="Text Box 11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34" name="Text Box 33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35" name="Text Box 33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36" name="Text Box 33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37" name="Text Box 114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38" name="Text Box 3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39" name="Text Box 3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40" name="Text Box 3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691375</xdr:rowOff>
    </xdr:to>
    <xdr:sp macro="" textlink="">
      <xdr:nvSpPr>
        <xdr:cNvPr id="9141" name="Text Box 340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691375</xdr:rowOff>
    </xdr:to>
    <xdr:sp macro="" textlink="">
      <xdr:nvSpPr>
        <xdr:cNvPr id="9142" name="Text Box 1149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43" name="Text Box 34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44" name="Text Box 115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45" name="Text Box 11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46" name="Text Box 34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47" name="Text Box 115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48" name="Text Box 11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49" name="Text Box 11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50" name="Text Box 11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51" name="Text Box 35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52" name="Text Box 3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53" name="Text Box 35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54" name="Text Box 116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55" name="Text Box 3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56" name="Text Box 3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57" name="Text Box 3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691375</xdr:rowOff>
    </xdr:to>
    <xdr:sp macro="" textlink="">
      <xdr:nvSpPr>
        <xdr:cNvPr id="9158" name="Text Box 358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691375</xdr:rowOff>
    </xdr:to>
    <xdr:sp macro="" textlink="">
      <xdr:nvSpPr>
        <xdr:cNvPr id="9159" name="Text Box 1167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60" name="Text Box 36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61" name="Text Box 116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62" name="Text Box 117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63" name="Text Box 36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64" name="Text Box 117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65" name="Text Box 117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66" name="Text Box 117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67" name="Text Box 117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68" name="Text Box 117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69" name="Text Box 117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70" name="Text Box 117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71" name="Text Box 118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72" name="Text Box 118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73" name="Text Box 118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74" name="Text Box 118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691375</xdr:rowOff>
    </xdr:to>
    <xdr:sp macro="" textlink="">
      <xdr:nvSpPr>
        <xdr:cNvPr id="9175" name="Text Box 1184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691375</xdr:rowOff>
    </xdr:to>
    <xdr:sp macro="" textlink="">
      <xdr:nvSpPr>
        <xdr:cNvPr id="9176" name="Text Box 1185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77" name="Text Box 118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78" name="Text Box 118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79" name="Text Box 118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666941</xdr:rowOff>
    </xdr:to>
    <xdr:sp macro="" textlink="">
      <xdr:nvSpPr>
        <xdr:cNvPr id="9180" name="Text Box 118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81" name="Text Box 113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82" name="Text Box 11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83" name="Text Box 11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84" name="Text Box 11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85" name="Text Box 33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86" name="Text Box 33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87" name="Text Box 33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88" name="Text Box 114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89" name="Text Box 3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90" name="Text Box 3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91" name="Text Box 3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92" name="Text Box 34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93" name="Text Box 114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94" name="Text Box 34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95" name="Text Box 115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96" name="Text Box 11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97" name="Text Box 34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98" name="Text Box 115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199" name="Text Box 11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00" name="Text Box 11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01" name="Text Box 11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02" name="Text Box 35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03" name="Text Box 3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04" name="Text Box 35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05" name="Text Box 116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06" name="Text Box 3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07" name="Text Box 3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08" name="Text Box 3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09" name="Text Box 35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10" name="Text Box 116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11" name="Text Box 36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12" name="Text Box 116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13" name="Text Box 117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14" name="Text Box 36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15" name="Text Box 117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16" name="Text Box 117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17" name="Text Box 117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18" name="Text Box 117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19" name="Text Box 117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20" name="Text Box 117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21" name="Text Box 117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22" name="Text Box 118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23" name="Text Box 118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24" name="Text Box 118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25" name="Text Box 118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26" name="Text Box 118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27" name="Text Box 118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28" name="Text Box 118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29" name="Text Box 118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30" name="Text Box 118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509438</xdr:rowOff>
    </xdr:to>
    <xdr:sp macro="" textlink="">
      <xdr:nvSpPr>
        <xdr:cNvPr id="9231" name="Text Box 118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3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3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3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3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3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3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3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3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4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4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4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4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4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4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4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4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4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4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5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5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5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5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5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5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5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5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5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5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6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6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6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6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6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6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6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6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6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6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7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7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7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7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7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7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7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7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7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7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8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8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8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8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8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8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8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8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8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8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9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9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9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9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9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9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9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9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29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29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0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0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0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0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0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0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0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0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0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0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1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1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1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1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1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1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1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1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1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1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2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2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2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2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2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2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2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2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2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2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3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3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3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3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3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3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3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3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3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3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4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4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4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4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4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4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4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4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4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4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5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5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5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5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5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5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5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5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5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5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6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6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6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6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6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6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6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6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6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6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7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7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7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7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7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7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7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7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7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7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8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8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8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8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8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8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8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8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8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8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9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9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9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9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9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9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9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9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39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39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40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40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40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40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40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40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40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40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40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40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41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41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41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41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41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41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41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41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41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41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42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942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942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23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24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25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26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27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28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29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30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31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32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33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34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35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36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37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38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39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40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41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42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43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44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45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46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47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48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49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50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51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52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53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54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55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56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57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58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59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60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61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62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63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64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65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66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67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68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69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70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71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72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73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74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75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76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77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78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79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80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81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82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83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84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85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86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87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88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89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90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91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92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93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94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95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96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97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498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499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00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01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02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03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04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05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06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07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08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09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10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11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12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13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14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15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16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17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18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19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20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21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22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23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24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25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26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27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28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29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30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31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32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33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34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35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36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37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38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39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40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41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42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43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44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45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46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47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48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49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50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51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52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53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54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55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56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57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58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59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60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61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62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63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64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65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66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67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68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69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70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71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72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73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74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75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76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77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78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79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80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81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82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83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84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85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86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87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88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89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90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91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92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93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94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95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96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97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598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599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600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601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602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603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604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605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606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607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608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609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610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611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9612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9613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633118</xdr:rowOff>
    </xdr:to>
    <xdr:sp macro="" textlink="">
      <xdr:nvSpPr>
        <xdr:cNvPr id="9614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633118</xdr:rowOff>
    </xdr:to>
    <xdr:sp macro="" textlink="">
      <xdr:nvSpPr>
        <xdr:cNvPr id="9615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633118</xdr:rowOff>
    </xdr:to>
    <xdr:sp macro="" textlink="">
      <xdr:nvSpPr>
        <xdr:cNvPr id="9616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633118</xdr:rowOff>
    </xdr:to>
    <xdr:sp macro="" textlink="">
      <xdr:nvSpPr>
        <xdr:cNvPr id="9617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640044</xdr:rowOff>
    </xdr:to>
    <xdr:sp macro="" textlink="">
      <xdr:nvSpPr>
        <xdr:cNvPr id="9618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640044</xdr:rowOff>
    </xdr:to>
    <xdr:sp macro="" textlink="">
      <xdr:nvSpPr>
        <xdr:cNvPr id="9619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633118</xdr:rowOff>
    </xdr:to>
    <xdr:sp macro="" textlink="">
      <xdr:nvSpPr>
        <xdr:cNvPr id="9620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633118</xdr:rowOff>
    </xdr:to>
    <xdr:sp macro="" textlink="">
      <xdr:nvSpPr>
        <xdr:cNvPr id="9621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633118</xdr:rowOff>
    </xdr:to>
    <xdr:sp macro="" textlink="">
      <xdr:nvSpPr>
        <xdr:cNvPr id="9622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633118</xdr:rowOff>
    </xdr:to>
    <xdr:sp macro="" textlink="">
      <xdr:nvSpPr>
        <xdr:cNvPr id="9623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640044</xdr:rowOff>
    </xdr:to>
    <xdr:sp macro="" textlink="">
      <xdr:nvSpPr>
        <xdr:cNvPr id="9624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640044</xdr:rowOff>
    </xdr:to>
    <xdr:sp macro="" textlink="">
      <xdr:nvSpPr>
        <xdr:cNvPr id="9625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633118</xdr:rowOff>
    </xdr:to>
    <xdr:sp macro="" textlink="">
      <xdr:nvSpPr>
        <xdr:cNvPr id="9626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633118</xdr:rowOff>
    </xdr:to>
    <xdr:sp macro="" textlink="">
      <xdr:nvSpPr>
        <xdr:cNvPr id="9627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633118</xdr:rowOff>
    </xdr:to>
    <xdr:sp macro="" textlink="">
      <xdr:nvSpPr>
        <xdr:cNvPr id="9628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633118</xdr:rowOff>
    </xdr:to>
    <xdr:sp macro="" textlink="">
      <xdr:nvSpPr>
        <xdr:cNvPr id="9629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640044</xdr:rowOff>
    </xdr:to>
    <xdr:sp macro="" textlink="">
      <xdr:nvSpPr>
        <xdr:cNvPr id="9630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640044</xdr:rowOff>
    </xdr:to>
    <xdr:sp macro="" textlink="">
      <xdr:nvSpPr>
        <xdr:cNvPr id="9631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633118</xdr:rowOff>
    </xdr:to>
    <xdr:sp macro="" textlink="">
      <xdr:nvSpPr>
        <xdr:cNvPr id="9632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633118</xdr:rowOff>
    </xdr:to>
    <xdr:sp macro="" textlink="">
      <xdr:nvSpPr>
        <xdr:cNvPr id="9633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633118</xdr:rowOff>
    </xdr:to>
    <xdr:sp macro="" textlink="">
      <xdr:nvSpPr>
        <xdr:cNvPr id="9634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633118</xdr:rowOff>
    </xdr:to>
    <xdr:sp macro="" textlink="">
      <xdr:nvSpPr>
        <xdr:cNvPr id="9635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640044</xdr:rowOff>
    </xdr:to>
    <xdr:sp macro="" textlink="">
      <xdr:nvSpPr>
        <xdr:cNvPr id="9636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640044</xdr:rowOff>
    </xdr:to>
    <xdr:sp macro="" textlink="">
      <xdr:nvSpPr>
        <xdr:cNvPr id="9637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38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39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40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41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42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43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44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45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46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47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48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49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50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51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52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53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54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55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56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57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58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59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60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61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62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63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64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65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66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67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68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69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70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71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72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73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74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75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76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77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78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79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80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81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82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83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84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85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86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87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88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89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90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91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92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93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94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95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96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97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698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699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00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01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02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03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04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05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06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07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08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09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10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11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12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13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14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15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16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17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18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19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20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21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22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23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24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25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26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27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28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29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30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31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32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33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34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35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36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37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38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39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40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41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42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43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44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45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46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47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48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49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50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51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52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53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54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55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56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57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58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59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60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61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62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63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64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65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66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67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68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69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70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71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72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73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74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75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76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77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78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79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80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81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82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83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84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85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86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87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88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89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90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91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92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93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94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95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96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97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798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799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800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801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802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803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804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805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806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807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808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809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810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811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812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813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814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815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816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817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818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819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820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821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822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823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824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825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826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493883</xdr:rowOff>
    </xdr:to>
    <xdr:pic>
      <xdr:nvPicPr>
        <xdr:cNvPr id="9827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495340</xdr:rowOff>
    </xdr:to>
    <xdr:pic>
      <xdr:nvPicPr>
        <xdr:cNvPr id="9828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2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3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3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3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3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3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3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3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3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3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3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4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4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4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4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4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4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4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4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4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4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5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5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5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5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5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5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5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5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5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5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6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6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6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6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6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6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6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6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6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6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7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7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7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7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7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7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7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7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7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7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8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8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8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8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8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8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8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8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8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8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9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9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9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9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9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9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9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9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9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89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0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0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0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0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0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0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0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0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0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0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1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1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1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1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1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1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1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1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1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1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2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2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2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2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2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2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2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2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2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2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3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3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3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3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3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3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3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3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3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3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4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4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4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4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4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4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4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4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4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4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5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5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5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5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5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5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5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5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5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5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6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6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6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6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6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6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6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6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6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6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70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71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72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73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74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75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76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77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78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79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80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81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82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83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84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85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86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87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88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89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90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91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92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93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94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95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96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97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98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9999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10000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10001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10002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10003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10004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10005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10006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10007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10008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10009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10010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10011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10012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10013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10014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10015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10016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10017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10018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1144</xdr:row>
      <xdr:rowOff>494378</xdr:rowOff>
    </xdr:to>
    <xdr:pic>
      <xdr:nvPicPr>
        <xdr:cNvPr id="10019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498851</xdr:rowOff>
    </xdr:to>
    <xdr:sp macro="" textlink="">
      <xdr:nvSpPr>
        <xdr:cNvPr id="10020" name="Text Box 340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498851</xdr:rowOff>
    </xdr:to>
    <xdr:sp macro="" textlink="">
      <xdr:nvSpPr>
        <xdr:cNvPr id="10021" name="Text Box 1149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498851</xdr:rowOff>
    </xdr:to>
    <xdr:sp macro="" textlink="">
      <xdr:nvSpPr>
        <xdr:cNvPr id="10022" name="Text Box 358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498851</xdr:rowOff>
    </xdr:to>
    <xdr:sp macro="" textlink="">
      <xdr:nvSpPr>
        <xdr:cNvPr id="10023" name="Text Box 1167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496252</xdr:rowOff>
    </xdr:to>
    <xdr:sp macro="" textlink="">
      <xdr:nvSpPr>
        <xdr:cNvPr id="10024" name="Text Box 1184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496252</xdr:rowOff>
    </xdr:to>
    <xdr:sp macro="" textlink="">
      <xdr:nvSpPr>
        <xdr:cNvPr id="10025" name="Text Box 1185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498851</xdr:rowOff>
    </xdr:to>
    <xdr:sp macro="" textlink="">
      <xdr:nvSpPr>
        <xdr:cNvPr id="10026" name="Text Box 340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498851</xdr:rowOff>
    </xdr:to>
    <xdr:sp macro="" textlink="">
      <xdr:nvSpPr>
        <xdr:cNvPr id="10027" name="Text Box 1149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498851</xdr:rowOff>
    </xdr:to>
    <xdr:sp macro="" textlink="">
      <xdr:nvSpPr>
        <xdr:cNvPr id="10028" name="Text Box 358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498851</xdr:rowOff>
    </xdr:to>
    <xdr:sp macro="" textlink="">
      <xdr:nvSpPr>
        <xdr:cNvPr id="10029" name="Text Box 1167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496252</xdr:rowOff>
    </xdr:to>
    <xdr:sp macro="" textlink="">
      <xdr:nvSpPr>
        <xdr:cNvPr id="10030" name="Text Box 1184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1144</xdr:row>
      <xdr:rowOff>496252</xdr:rowOff>
    </xdr:to>
    <xdr:sp macro="" textlink="">
      <xdr:nvSpPr>
        <xdr:cNvPr id="10031" name="Text Box 1185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1144</xdr:row>
      <xdr:rowOff>498851</xdr:rowOff>
    </xdr:to>
    <xdr:sp macro="" textlink="">
      <xdr:nvSpPr>
        <xdr:cNvPr id="10032" name="Text Box 340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1144</xdr:row>
      <xdr:rowOff>498851</xdr:rowOff>
    </xdr:to>
    <xdr:sp macro="" textlink="">
      <xdr:nvSpPr>
        <xdr:cNvPr id="10033" name="Text Box 1149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1144</xdr:row>
      <xdr:rowOff>498851</xdr:rowOff>
    </xdr:to>
    <xdr:sp macro="" textlink="">
      <xdr:nvSpPr>
        <xdr:cNvPr id="10034" name="Text Box 358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1144</xdr:row>
      <xdr:rowOff>498851</xdr:rowOff>
    </xdr:to>
    <xdr:sp macro="" textlink="">
      <xdr:nvSpPr>
        <xdr:cNvPr id="10035" name="Text Box 1167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1144</xdr:row>
      <xdr:rowOff>496252</xdr:rowOff>
    </xdr:to>
    <xdr:sp macro="" textlink="">
      <xdr:nvSpPr>
        <xdr:cNvPr id="10036" name="Text Box 1184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1144</xdr:row>
      <xdr:rowOff>496252</xdr:rowOff>
    </xdr:to>
    <xdr:sp macro="" textlink="">
      <xdr:nvSpPr>
        <xdr:cNvPr id="10037" name="Text Box 1185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1144</xdr:row>
      <xdr:rowOff>498851</xdr:rowOff>
    </xdr:to>
    <xdr:sp macro="" textlink="">
      <xdr:nvSpPr>
        <xdr:cNvPr id="10038" name="Text Box 340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1144</xdr:row>
      <xdr:rowOff>498851</xdr:rowOff>
    </xdr:to>
    <xdr:sp macro="" textlink="">
      <xdr:nvSpPr>
        <xdr:cNvPr id="10039" name="Text Box 1149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1144</xdr:row>
      <xdr:rowOff>498851</xdr:rowOff>
    </xdr:to>
    <xdr:sp macro="" textlink="">
      <xdr:nvSpPr>
        <xdr:cNvPr id="10040" name="Text Box 358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1144</xdr:row>
      <xdr:rowOff>498851</xdr:rowOff>
    </xdr:to>
    <xdr:sp macro="" textlink="">
      <xdr:nvSpPr>
        <xdr:cNvPr id="10041" name="Text Box 1167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1144</xdr:row>
      <xdr:rowOff>496252</xdr:rowOff>
    </xdr:to>
    <xdr:sp macro="" textlink="">
      <xdr:nvSpPr>
        <xdr:cNvPr id="10042" name="Text Box 1184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1144</xdr:row>
      <xdr:rowOff>496252</xdr:rowOff>
    </xdr:to>
    <xdr:sp macro="" textlink="">
      <xdr:nvSpPr>
        <xdr:cNvPr id="10043" name="Text Box 1185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1142</xdr:row>
      <xdr:rowOff>0</xdr:rowOff>
    </xdr:from>
    <xdr:to>
      <xdr:col>4</xdr:col>
      <xdr:colOff>1050018</xdr:colOff>
      <xdr:row>1143</xdr:row>
      <xdr:rowOff>99462</xdr:rowOff>
    </xdr:to>
    <xdr:pic>
      <xdr:nvPicPr>
        <xdr:cNvPr id="10044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3495675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45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46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47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48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49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50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51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52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53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54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55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56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57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58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59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60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61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62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63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64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65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66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67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68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69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70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71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72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73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74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75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76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77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78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79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80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81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82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83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84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85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86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87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88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89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90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91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92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93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94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95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96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97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098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099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00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01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02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03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04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05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06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07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08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09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10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11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12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13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14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15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16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17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18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19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20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21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22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23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24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25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26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27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28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29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30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31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32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33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34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35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36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37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38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39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40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41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42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43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44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45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46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47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48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49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50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51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52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53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54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55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56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57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58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59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60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61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62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63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64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65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66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67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68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69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70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71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72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73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74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75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76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77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78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79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80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81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82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83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84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85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86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87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88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89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90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91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92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93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94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95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96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97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198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199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200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201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202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203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204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205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206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207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208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209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210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211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212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213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214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215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216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217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218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219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220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221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222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223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224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225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226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227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228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229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230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231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232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59776</xdr:rowOff>
    </xdr:to>
    <xdr:pic>
      <xdr:nvPicPr>
        <xdr:cNvPr id="10233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103998</xdr:rowOff>
    </xdr:to>
    <xdr:pic>
      <xdr:nvPicPr>
        <xdr:cNvPr id="10234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35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36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37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238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39" name="Text Box 6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40" name="Text Box 6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41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42" name="Text Box 7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43" name="Text Box 7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44" name="Text Box 70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45" name="Text Box 7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411011</xdr:rowOff>
    </xdr:to>
    <xdr:sp macro="" textlink="">
      <xdr:nvSpPr>
        <xdr:cNvPr id="10246" name="Text Box 709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47" name="Text Box 7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48" name="Text Box 7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49" name="Text Box 7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50" name="Text Box 7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51" name="Text Box 7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52" name="Text Box 72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53" name="Text Box 7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254" name="Text Box 72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55" name="Text Box 7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56" name="Text Box 7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57" name="Text Box 7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58" name="Text Box 7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59" name="Text Box 7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60" name="Text Box 74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61" name="Text Box 7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262" name="Text Box 74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63" name="Text Box 7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64" name="Text Box 7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65" name="Text Box 7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66" name="Text Box 7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67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68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69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270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71" name="Text Box 7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72" name="Text Box 7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73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74" name="Text Box 7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75" name="Text Box 77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76" name="Text Box 77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77" name="Text Box 7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278" name="Text Box 78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79" name="Text Box 78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80" name="Text Box 78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81" name="Text Box 78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82" name="Text Box 79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83" name="Text Box 7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84" name="Text Box 79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85" name="Text Box 79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286" name="Text Box 79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87" name="Text Box 8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88" name="Text Box 8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89" name="Text Box 8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90" name="Text Box 8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91" name="Text Box 8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92" name="Text Box 81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93" name="Text Box 8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411011</xdr:rowOff>
    </xdr:to>
    <xdr:sp macro="" textlink="">
      <xdr:nvSpPr>
        <xdr:cNvPr id="10294" name="Text Box 81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95" name="Text Box 8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96" name="Text Box 8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97" name="Text Box 8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98" name="Text Box 8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299" name="Text Box 8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00" name="Text Box 83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01" name="Text Box 8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302" name="Text Box 83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03" name="Text Box 8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04" name="Text Box 83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05" name="Text Box 8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06" name="Text Box 8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07" name="Text Box 8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08" name="Text Box 84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09" name="Text Box 85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310" name="Text Box 85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11" name="Text Box 8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12" name="Text Box 85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13" name="Text Box 8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14" name="Text Box 8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15" name="Text Box 8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16" name="Text Box 86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17" name="Text Box 86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318" name="Text Box 87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19" name="Text Box 8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20" name="Text Box 87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21" name="Text Box 87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22" name="Text Box 88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10323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10324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10325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326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327" name="Text Box 88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328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10329" name="Text Box 89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10330" name="Text Box 89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10331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332" name="Text Box 8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333" name="Text Box 89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334" name="Text Box 89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497738</xdr:rowOff>
    </xdr:to>
    <xdr:sp macro="" textlink="">
      <xdr:nvSpPr>
        <xdr:cNvPr id="10335" name="Text Box 89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497738</xdr:rowOff>
    </xdr:to>
    <xdr:sp macro="" textlink="">
      <xdr:nvSpPr>
        <xdr:cNvPr id="10336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10337" name="Text Box 89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338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339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340" name="Text Box 90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41" name="Text Box 9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42" name="Text Box 90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43" name="Text Box 9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411011</xdr:rowOff>
    </xdr:to>
    <xdr:sp macro="" textlink="">
      <xdr:nvSpPr>
        <xdr:cNvPr id="10344" name="Text Box 90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45" name="Text Box 9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46" name="Text Box 90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47" name="Text Box 9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48" name="Text Box 9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49" name="Text Box 9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50" name="Text Box 92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51" name="Text Box 9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352" name="Text Box 92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53" name="Text Box 9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54" name="Text Box 92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55" name="Text Box 9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56" name="Text Box 9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57" name="Text Box 9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58" name="Text Box 93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59" name="Text Box 9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360" name="Text Box 94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61" name="Text Box 9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62" name="Text Box 94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63" name="Text Box 9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64" name="Text Box 9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65" name="Text Box 9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66" name="Text Box 95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67" name="Text Box 95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368" name="Text Box 96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69" name="Text Box 9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70" name="Text Box 96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71" name="Text Box 9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72" name="Text Box 9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10373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10374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10375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376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377" name="Text Box 97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378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10379" name="Text Box 98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10380" name="Text Box 98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10381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382" name="Text Box 98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383" name="Text Box 98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384" name="Text Box 98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497738</xdr:rowOff>
    </xdr:to>
    <xdr:sp macro="" textlink="">
      <xdr:nvSpPr>
        <xdr:cNvPr id="10385" name="Text Box 98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497738</xdr:rowOff>
    </xdr:to>
    <xdr:sp macro="" textlink="">
      <xdr:nvSpPr>
        <xdr:cNvPr id="10386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10387" name="Text Box 9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388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389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390" name="Text Box 9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91" name="Text Box 9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92" name="Text Box 9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93" name="Text Box 9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394" name="Text Box 99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95" name="Text Box 99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96" name="Text Box 99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97" name="Text Box 10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98" name="Text Box 10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399" name="Text Box 10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00" name="Text Box 10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01" name="Text Box 10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411011</xdr:rowOff>
    </xdr:to>
    <xdr:sp macro="" textlink="">
      <xdr:nvSpPr>
        <xdr:cNvPr id="10402" name="Text Box 1015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03" name="Text Box 10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04" name="Text Box 10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05" name="Text Box 10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06" name="Text Box 10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07" name="Text Box 10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08" name="Text Box 10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09" name="Text Box 10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410" name="Text Box 103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11" name="Text Box 10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12" name="Text Box 103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13" name="Text Box 10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14" name="Text Box 10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15" name="Text Box 10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16" name="Text Box 10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17" name="Text Box 10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418" name="Text Box 105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19" name="Text Box 10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20" name="Text Box 105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21" name="Text Box 10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22" name="Text Box 106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23" name="Text Box 10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24" name="Text Box 10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25" name="Text Box 10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426" name="Text Box 106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27" name="Text Box 10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28" name="Text Box 107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29" name="Text Box 10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30" name="Text Box 10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10431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10432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10433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434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435" name="Text Box 10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436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10437" name="Text Box 10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10438" name="Text Box 108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10439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440" name="Text Box 10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441" name="Text Box 1092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442" name="Text Box 10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497738</xdr:rowOff>
    </xdr:to>
    <xdr:sp macro="" textlink="">
      <xdr:nvSpPr>
        <xdr:cNvPr id="10443" name="Text Box 109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497738</xdr:rowOff>
    </xdr:to>
    <xdr:sp macro="" textlink="">
      <xdr:nvSpPr>
        <xdr:cNvPr id="10444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458636</xdr:rowOff>
    </xdr:to>
    <xdr:sp macro="" textlink="">
      <xdr:nvSpPr>
        <xdr:cNvPr id="10445" name="Text Box 1096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446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447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468161</xdr:rowOff>
    </xdr:to>
    <xdr:sp macro="" textlink="">
      <xdr:nvSpPr>
        <xdr:cNvPr id="10448" name="Text Box 1099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49" name="Text Box 11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50" name="Text Box 11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51" name="Text Box 11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452" name="Text Box 110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53" name="Text Box 11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54" name="Text Box 110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55" name="Text Box 11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56" name="Text Box 11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57" name="Text Box 11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58" name="Text Box 11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59" name="Text Box 11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460" name="Text Box 112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61" name="Text Box 11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62" name="Text Box 112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63" name="Text Box 11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505637</xdr:rowOff>
    </xdr:to>
    <xdr:sp macro="" textlink="">
      <xdr:nvSpPr>
        <xdr:cNvPr id="10464" name="Text Box 11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0465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0466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0467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468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469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470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0471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0472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0473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474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475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476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477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478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0479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480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481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482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0483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0484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0485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486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487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488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0489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0490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0491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492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493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494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495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496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0497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498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499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500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0501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0502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0503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504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505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0506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0507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0508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0509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510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511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512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560188</xdr:rowOff>
    </xdr:to>
    <xdr:sp macro="" textlink="">
      <xdr:nvSpPr>
        <xdr:cNvPr id="10513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560188</xdr:rowOff>
    </xdr:to>
    <xdr:sp macro="" textlink="">
      <xdr:nvSpPr>
        <xdr:cNvPr id="10514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0515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516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517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0518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1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2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2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2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2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2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2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2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2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2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2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3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3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3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3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3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3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3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3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3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3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4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4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4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4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4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4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4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4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4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4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5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5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5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5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5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5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5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5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5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5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6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6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6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6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6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6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6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6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6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6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7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7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7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7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7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7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7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7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7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7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8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8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8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8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8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8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8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8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8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8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9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9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9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9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9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9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9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9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59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59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0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0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0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0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0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0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0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0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0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0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1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1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1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1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1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1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1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1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1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1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2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2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2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2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2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2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2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2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2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2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3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3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3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3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3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3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3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3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3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3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4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4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4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4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4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4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4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4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4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4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5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5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5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5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5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5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5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5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065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065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5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5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5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5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5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5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5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5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6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6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6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6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6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6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6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6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6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6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7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7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7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7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7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7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7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7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7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7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8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8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8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8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8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8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8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8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8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8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9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9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9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9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9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9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9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9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49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49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3121</xdr:rowOff>
    </xdr:to>
    <xdr:pic>
      <xdr:nvPicPr>
        <xdr:cNvPr id="1350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98371</xdr:rowOff>
    </xdr:to>
    <xdr:pic>
      <xdr:nvPicPr>
        <xdr:cNvPr id="1350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02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03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04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05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06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3507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08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09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10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11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12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13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14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15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16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17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18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19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20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21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22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23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24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3525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26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27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28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29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30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31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32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33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34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35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36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37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38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39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40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41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42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3543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44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45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46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47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48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49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560188</xdr:rowOff>
    </xdr:to>
    <xdr:sp macro="" textlink="">
      <xdr:nvSpPr>
        <xdr:cNvPr id="13550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560188</xdr:rowOff>
    </xdr:to>
    <xdr:sp macro="" textlink="">
      <xdr:nvSpPr>
        <xdr:cNvPr id="13551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52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53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54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55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56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57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58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59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60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3561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62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63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64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65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66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67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561426</xdr:rowOff>
    </xdr:to>
    <xdr:sp macro="" textlink="">
      <xdr:nvSpPr>
        <xdr:cNvPr id="13568" name="Text Box 340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561426</xdr:rowOff>
    </xdr:to>
    <xdr:sp macro="" textlink="">
      <xdr:nvSpPr>
        <xdr:cNvPr id="13569" name="Text Box 1149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70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71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72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73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74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75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76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77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78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3579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80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81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82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83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84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85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561426</xdr:rowOff>
    </xdr:to>
    <xdr:sp macro="" textlink="">
      <xdr:nvSpPr>
        <xdr:cNvPr id="13586" name="Text Box 358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561426</xdr:rowOff>
    </xdr:to>
    <xdr:sp macro="" textlink="">
      <xdr:nvSpPr>
        <xdr:cNvPr id="13587" name="Text Box 1167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88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89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90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91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92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93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94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95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596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3597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98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599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600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601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602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603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560188</xdr:rowOff>
    </xdr:to>
    <xdr:sp macro="" textlink="">
      <xdr:nvSpPr>
        <xdr:cNvPr id="13604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560188</xdr:rowOff>
    </xdr:to>
    <xdr:sp macro="" textlink="">
      <xdr:nvSpPr>
        <xdr:cNvPr id="13605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553262</xdr:rowOff>
    </xdr:to>
    <xdr:sp macro="" textlink="">
      <xdr:nvSpPr>
        <xdr:cNvPr id="13606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607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608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562787</xdr:rowOff>
    </xdr:to>
    <xdr:sp macro="" textlink="">
      <xdr:nvSpPr>
        <xdr:cNvPr id="13609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10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11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12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13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14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3615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16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17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18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19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20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21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639250</xdr:rowOff>
    </xdr:to>
    <xdr:sp macro="" textlink="">
      <xdr:nvSpPr>
        <xdr:cNvPr id="13622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639250</xdr:rowOff>
    </xdr:to>
    <xdr:sp macro="" textlink="">
      <xdr:nvSpPr>
        <xdr:cNvPr id="13623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24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25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26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27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28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29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30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31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32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3633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34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35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36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37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38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39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639250</xdr:rowOff>
    </xdr:to>
    <xdr:sp macro="" textlink="">
      <xdr:nvSpPr>
        <xdr:cNvPr id="13640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639250</xdr:rowOff>
    </xdr:to>
    <xdr:sp macro="" textlink="">
      <xdr:nvSpPr>
        <xdr:cNvPr id="13641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42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43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44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45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46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47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48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49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50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3651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52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53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54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55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56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57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1143</xdr:row>
      <xdr:rowOff>4995</xdr:rowOff>
    </xdr:to>
    <xdr:sp macro="" textlink="">
      <xdr:nvSpPr>
        <xdr:cNvPr id="13658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1143</xdr:row>
      <xdr:rowOff>4995</xdr:rowOff>
    </xdr:to>
    <xdr:sp macro="" textlink="">
      <xdr:nvSpPr>
        <xdr:cNvPr id="13659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60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61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62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63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64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65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66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67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68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3669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70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71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72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73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74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75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639250</xdr:rowOff>
    </xdr:to>
    <xdr:sp macro="" textlink="">
      <xdr:nvSpPr>
        <xdr:cNvPr id="13676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639250</xdr:rowOff>
    </xdr:to>
    <xdr:sp macro="" textlink="">
      <xdr:nvSpPr>
        <xdr:cNvPr id="13677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78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79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80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81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82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83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84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85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86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3687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88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89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90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91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92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93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639250</xdr:rowOff>
    </xdr:to>
    <xdr:sp macro="" textlink="">
      <xdr:nvSpPr>
        <xdr:cNvPr id="13694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639250</xdr:rowOff>
    </xdr:to>
    <xdr:sp macro="" textlink="">
      <xdr:nvSpPr>
        <xdr:cNvPr id="13695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696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97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98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699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700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701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702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703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704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391961</xdr:rowOff>
    </xdr:to>
    <xdr:sp macro="" textlink="">
      <xdr:nvSpPr>
        <xdr:cNvPr id="13705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706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707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708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709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710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711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1143</xdr:row>
      <xdr:rowOff>4995</xdr:rowOff>
    </xdr:to>
    <xdr:sp macro="" textlink="">
      <xdr:nvSpPr>
        <xdr:cNvPr id="13712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1143</xdr:row>
      <xdr:rowOff>4995</xdr:rowOff>
    </xdr:to>
    <xdr:sp macro="" textlink="">
      <xdr:nvSpPr>
        <xdr:cNvPr id="13713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603474</xdr:rowOff>
    </xdr:to>
    <xdr:sp macro="" textlink="">
      <xdr:nvSpPr>
        <xdr:cNvPr id="13714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715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716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601151</xdr:rowOff>
    </xdr:to>
    <xdr:sp macro="" textlink="">
      <xdr:nvSpPr>
        <xdr:cNvPr id="13717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18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19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20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21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22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391961</xdr:rowOff>
    </xdr:to>
    <xdr:sp macro="" textlink="">
      <xdr:nvSpPr>
        <xdr:cNvPr id="13723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24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25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26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27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28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29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639250</xdr:rowOff>
    </xdr:to>
    <xdr:sp macro="" textlink="">
      <xdr:nvSpPr>
        <xdr:cNvPr id="13730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639250</xdr:rowOff>
    </xdr:to>
    <xdr:sp macro="" textlink="">
      <xdr:nvSpPr>
        <xdr:cNvPr id="13731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32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33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34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35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36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37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38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39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40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391961</xdr:rowOff>
    </xdr:to>
    <xdr:sp macro="" textlink="">
      <xdr:nvSpPr>
        <xdr:cNvPr id="13741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42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43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44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45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46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47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639250</xdr:rowOff>
    </xdr:to>
    <xdr:sp macro="" textlink="">
      <xdr:nvSpPr>
        <xdr:cNvPr id="13748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639250</xdr:rowOff>
    </xdr:to>
    <xdr:sp macro="" textlink="">
      <xdr:nvSpPr>
        <xdr:cNvPr id="13749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50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51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52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53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54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55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56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57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58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391961</xdr:rowOff>
    </xdr:to>
    <xdr:sp macro="" textlink="">
      <xdr:nvSpPr>
        <xdr:cNvPr id="13759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60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61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62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63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64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65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1143</xdr:row>
      <xdr:rowOff>4995</xdr:rowOff>
    </xdr:to>
    <xdr:sp macro="" textlink="">
      <xdr:nvSpPr>
        <xdr:cNvPr id="13766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1143</xdr:row>
      <xdr:rowOff>4995</xdr:rowOff>
    </xdr:to>
    <xdr:sp macro="" textlink="">
      <xdr:nvSpPr>
        <xdr:cNvPr id="13767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68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69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70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71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72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73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74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75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76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391961</xdr:rowOff>
    </xdr:to>
    <xdr:sp macro="" textlink="">
      <xdr:nvSpPr>
        <xdr:cNvPr id="13777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78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79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80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81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82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83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639250</xdr:rowOff>
    </xdr:to>
    <xdr:sp macro="" textlink="">
      <xdr:nvSpPr>
        <xdr:cNvPr id="13784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639250</xdr:rowOff>
    </xdr:to>
    <xdr:sp macro="" textlink="">
      <xdr:nvSpPr>
        <xdr:cNvPr id="13785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86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87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88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89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90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91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92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93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94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391961</xdr:rowOff>
    </xdr:to>
    <xdr:sp macro="" textlink="">
      <xdr:nvSpPr>
        <xdr:cNvPr id="13795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96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97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798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799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800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801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639250</xdr:rowOff>
    </xdr:to>
    <xdr:sp macro="" textlink="">
      <xdr:nvSpPr>
        <xdr:cNvPr id="13802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639250</xdr:rowOff>
    </xdr:to>
    <xdr:sp macro="" textlink="">
      <xdr:nvSpPr>
        <xdr:cNvPr id="13803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804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805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806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807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808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809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810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811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812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391961</xdr:rowOff>
    </xdr:to>
    <xdr:sp macro="" textlink="">
      <xdr:nvSpPr>
        <xdr:cNvPr id="13813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814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815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816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817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818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819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1143</xdr:row>
      <xdr:rowOff>4995</xdr:rowOff>
    </xdr:to>
    <xdr:sp macro="" textlink="">
      <xdr:nvSpPr>
        <xdr:cNvPr id="13820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1143</xdr:row>
      <xdr:rowOff>4995</xdr:rowOff>
    </xdr:to>
    <xdr:sp macro="" textlink="">
      <xdr:nvSpPr>
        <xdr:cNvPr id="13821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603474</xdr:rowOff>
    </xdr:to>
    <xdr:sp macro="" textlink="">
      <xdr:nvSpPr>
        <xdr:cNvPr id="13822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823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824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601151</xdr:rowOff>
    </xdr:to>
    <xdr:sp macro="" textlink="">
      <xdr:nvSpPr>
        <xdr:cNvPr id="13825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2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2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2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2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3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3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3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3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3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3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3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3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3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3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4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4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4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4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4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4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4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4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4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4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5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5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5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5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5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5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5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5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5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5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6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6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6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6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6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6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6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6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6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6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7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7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7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7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7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7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7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7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7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7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8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8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8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8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8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8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8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8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8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8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9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9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9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9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9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9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9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9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89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89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0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0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0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0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0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0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0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0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0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0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1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1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1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1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1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1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1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1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1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1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2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2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2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2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2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2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2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2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2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2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3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3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3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3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3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3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3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3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3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3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4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4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4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4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4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4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4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4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4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4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5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5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5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5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5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5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5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5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5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5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6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6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6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6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6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6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6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6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6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6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7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7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7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7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7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7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7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7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7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7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8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8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8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8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8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8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8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8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8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8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9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9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9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9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9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9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9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9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399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399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400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400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400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400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400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400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400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400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400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400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401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401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401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401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401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53644</xdr:rowOff>
    </xdr:to>
    <xdr:pic>
      <xdr:nvPicPr>
        <xdr:cNvPr id="1401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110857</xdr:rowOff>
    </xdr:to>
    <xdr:pic>
      <xdr:nvPicPr>
        <xdr:cNvPr id="1401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17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18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19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20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21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22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23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24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25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26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27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28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29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30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31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32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33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34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35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36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37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38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39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40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41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42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43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44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45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46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47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48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49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50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51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52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53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54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55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56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57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58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59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60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61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62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63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64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65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66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67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68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69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70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71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72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73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74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75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76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77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78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79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80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81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82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83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84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85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86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87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88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89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90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91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92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93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94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95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96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97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098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099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00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01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02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03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04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05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06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07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08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09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10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11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12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13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14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15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16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17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18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19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20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21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22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23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24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25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26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27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28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29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30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31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32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33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34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35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36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37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38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39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40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41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42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43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44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45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46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47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48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49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50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51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52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53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54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55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56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57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58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59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60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61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62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63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64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65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66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67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68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69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70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71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72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73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74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75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76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77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78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79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80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81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82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83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84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85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86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87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88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89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90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91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92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93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94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95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96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97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198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199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200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201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202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203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204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205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1142</xdr:row>
      <xdr:rowOff>638170</xdr:rowOff>
    </xdr:to>
    <xdr:pic>
      <xdr:nvPicPr>
        <xdr:cNvPr id="14206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1142</xdr:row>
      <xdr:rowOff>0</xdr:rowOff>
    </xdr:from>
    <xdr:to>
      <xdr:col>4</xdr:col>
      <xdr:colOff>904876</xdr:colOff>
      <xdr:row>1143</xdr:row>
      <xdr:rowOff>82714</xdr:rowOff>
    </xdr:to>
    <xdr:pic>
      <xdr:nvPicPr>
        <xdr:cNvPr id="14207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633118</xdr:rowOff>
    </xdr:to>
    <xdr:sp macro="" textlink="">
      <xdr:nvSpPr>
        <xdr:cNvPr id="14208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633118</xdr:rowOff>
    </xdr:to>
    <xdr:sp macro="" textlink="">
      <xdr:nvSpPr>
        <xdr:cNvPr id="14209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633118</xdr:rowOff>
    </xdr:to>
    <xdr:sp macro="" textlink="">
      <xdr:nvSpPr>
        <xdr:cNvPr id="14210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633118</xdr:rowOff>
    </xdr:to>
    <xdr:sp macro="" textlink="">
      <xdr:nvSpPr>
        <xdr:cNvPr id="14211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640044</xdr:rowOff>
    </xdr:to>
    <xdr:sp macro="" textlink="">
      <xdr:nvSpPr>
        <xdr:cNvPr id="14212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640044</xdr:rowOff>
    </xdr:to>
    <xdr:sp macro="" textlink="">
      <xdr:nvSpPr>
        <xdr:cNvPr id="14213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633118</xdr:rowOff>
    </xdr:to>
    <xdr:sp macro="" textlink="">
      <xdr:nvSpPr>
        <xdr:cNvPr id="14214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633118</xdr:rowOff>
    </xdr:to>
    <xdr:sp macro="" textlink="">
      <xdr:nvSpPr>
        <xdr:cNvPr id="14215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633118</xdr:rowOff>
    </xdr:to>
    <xdr:sp macro="" textlink="">
      <xdr:nvSpPr>
        <xdr:cNvPr id="14216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633118</xdr:rowOff>
    </xdr:to>
    <xdr:sp macro="" textlink="">
      <xdr:nvSpPr>
        <xdr:cNvPr id="14217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640044</xdr:rowOff>
    </xdr:to>
    <xdr:sp macro="" textlink="">
      <xdr:nvSpPr>
        <xdr:cNvPr id="14218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1142</xdr:row>
      <xdr:rowOff>0</xdr:rowOff>
    </xdr:from>
    <xdr:to>
      <xdr:col>3</xdr:col>
      <xdr:colOff>104775</xdr:colOff>
      <xdr:row>1142</xdr:row>
      <xdr:rowOff>640044</xdr:rowOff>
    </xdr:to>
    <xdr:sp macro="" textlink="">
      <xdr:nvSpPr>
        <xdr:cNvPr id="14219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633118</xdr:rowOff>
    </xdr:to>
    <xdr:sp macro="" textlink="">
      <xdr:nvSpPr>
        <xdr:cNvPr id="14220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633118</xdr:rowOff>
    </xdr:to>
    <xdr:sp macro="" textlink="">
      <xdr:nvSpPr>
        <xdr:cNvPr id="14221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633118</xdr:rowOff>
    </xdr:to>
    <xdr:sp macro="" textlink="">
      <xdr:nvSpPr>
        <xdr:cNvPr id="14222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633118</xdr:rowOff>
    </xdr:to>
    <xdr:sp macro="" textlink="">
      <xdr:nvSpPr>
        <xdr:cNvPr id="14223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640044</xdr:rowOff>
    </xdr:to>
    <xdr:sp macro="" textlink="">
      <xdr:nvSpPr>
        <xdr:cNvPr id="14224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640044</xdr:rowOff>
    </xdr:to>
    <xdr:sp macro="" textlink="">
      <xdr:nvSpPr>
        <xdr:cNvPr id="14225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633118</xdr:rowOff>
    </xdr:to>
    <xdr:sp macro="" textlink="">
      <xdr:nvSpPr>
        <xdr:cNvPr id="14226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633118</xdr:rowOff>
    </xdr:to>
    <xdr:sp macro="" textlink="">
      <xdr:nvSpPr>
        <xdr:cNvPr id="14227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633118</xdr:rowOff>
    </xdr:to>
    <xdr:sp macro="" textlink="">
      <xdr:nvSpPr>
        <xdr:cNvPr id="14228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633118</xdr:rowOff>
    </xdr:to>
    <xdr:sp macro="" textlink="">
      <xdr:nvSpPr>
        <xdr:cNvPr id="14229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640044</xdr:rowOff>
    </xdr:to>
    <xdr:sp macro="" textlink="">
      <xdr:nvSpPr>
        <xdr:cNvPr id="14230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1142</xdr:row>
      <xdr:rowOff>0</xdr:rowOff>
    </xdr:from>
    <xdr:to>
      <xdr:col>4</xdr:col>
      <xdr:colOff>104775</xdr:colOff>
      <xdr:row>1142</xdr:row>
      <xdr:rowOff>640044</xdr:rowOff>
    </xdr:to>
    <xdr:sp macro="" textlink="">
      <xdr:nvSpPr>
        <xdr:cNvPr id="14231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1143</xdr:row>
      <xdr:rowOff>0</xdr:rowOff>
    </xdr:from>
    <xdr:to>
      <xdr:col>4</xdr:col>
      <xdr:colOff>1050018</xdr:colOff>
      <xdr:row>1144</xdr:row>
      <xdr:rowOff>1140191</xdr:rowOff>
    </xdr:to>
    <xdr:pic>
      <xdr:nvPicPr>
        <xdr:cNvPr id="1423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89696925"/>
          <a:ext cx="1" cy="1575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3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3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3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3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3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3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3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4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4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4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4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4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4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4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4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4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4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5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5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5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5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5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5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5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5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5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5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6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6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6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6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6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6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6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6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6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6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7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7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7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7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7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7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7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7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7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7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8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8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8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8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8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8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8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8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8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8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9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9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9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9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9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9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9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9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29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29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0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0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0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0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0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0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0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0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0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0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1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1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1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1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1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1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1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1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1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1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2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2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2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2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2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2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2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2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2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2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3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3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3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3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3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3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3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3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3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3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4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4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4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4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4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4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4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4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4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4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5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5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5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5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5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5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5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5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5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5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6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6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6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6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6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6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6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6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6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6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7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7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7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7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7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7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7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7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7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7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8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8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8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8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8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8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8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8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8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8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9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9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9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9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9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9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9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9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39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39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40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40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40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40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40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40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40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40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40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40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41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41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41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41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41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41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41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41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41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41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42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442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442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23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24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25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426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27" name="Text Box 6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28" name="Text Box 6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29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30" name="Text Box 7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31" name="Text Box 7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32" name="Text Box 70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33" name="Text Box 7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434" name="Text Box 709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35" name="Text Box 7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36" name="Text Box 7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37" name="Text Box 7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38" name="Text Box 7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39" name="Text Box 7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40" name="Text Box 72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41" name="Text Box 7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442" name="Text Box 72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43" name="Text Box 7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44" name="Text Box 7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45" name="Text Box 7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46" name="Text Box 7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47" name="Text Box 7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48" name="Text Box 74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49" name="Text Box 7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450" name="Text Box 74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51" name="Text Box 7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52" name="Text Box 7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53" name="Text Box 7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54" name="Text Box 7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55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56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57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458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59" name="Text Box 7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60" name="Text Box 7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61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62" name="Text Box 7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63" name="Text Box 77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64" name="Text Box 77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65" name="Text Box 7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466" name="Text Box 78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67" name="Text Box 78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68" name="Text Box 78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69" name="Text Box 78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70" name="Text Box 79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71" name="Text Box 7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72" name="Text Box 79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73" name="Text Box 79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474" name="Text Box 79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75" name="Text Box 8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76" name="Text Box 8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77" name="Text Box 8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78" name="Text Box 8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79" name="Text Box 8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80" name="Text Box 81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81" name="Text Box 8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482" name="Text Box 81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83" name="Text Box 8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84" name="Text Box 8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85" name="Text Box 8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86" name="Text Box 8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87" name="Text Box 8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88" name="Text Box 83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89" name="Text Box 8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490" name="Text Box 83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91" name="Text Box 8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92" name="Text Box 83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93" name="Text Box 8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94" name="Text Box 8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95" name="Text Box 8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96" name="Text Box 84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97" name="Text Box 85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498" name="Text Box 85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499" name="Text Box 8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00" name="Text Box 85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01" name="Text Box 8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02" name="Text Box 8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03" name="Text Box 8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04" name="Text Box 86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05" name="Text Box 86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06" name="Text Box 87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07" name="Text Box 8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08" name="Text Box 87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09" name="Text Box 87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10" name="Text Box 88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11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12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13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14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15" name="Text Box 88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16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17" name="Text Box 89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18" name="Text Box 89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19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20" name="Text Box 8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21" name="Text Box 89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22" name="Text Box 89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23" name="Text Box 89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24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25" name="Text Box 89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26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27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28" name="Text Box 90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29" name="Text Box 9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30" name="Text Box 90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31" name="Text Box 9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32" name="Text Box 90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33" name="Text Box 9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34" name="Text Box 90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35" name="Text Box 9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36" name="Text Box 9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37" name="Text Box 9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38" name="Text Box 92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39" name="Text Box 9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40" name="Text Box 92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41" name="Text Box 9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42" name="Text Box 92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43" name="Text Box 9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44" name="Text Box 9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45" name="Text Box 9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46" name="Text Box 93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47" name="Text Box 9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48" name="Text Box 94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49" name="Text Box 9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50" name="Text Box 94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51" name="Text Box 9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52" name="Text Box 9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53" name="Text Box 9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54" name="Text Box 95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55" name="Text Box 95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56" name="Text Box 96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57" name="Text Box 9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58" name="Text Box 96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59" name="Text Box 9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60" name="Text Box 9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61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62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63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64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65" name="Text Box 97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66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67" name="Text Box 98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68" name="Text Box 98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69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70" name="Text Box 98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71" name="Text Box 98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72" name="Text Box 98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73" name="Text Box 98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74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75" name="Text Box 9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76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77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78" name="Text Box 9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79" name="Text Box 9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80" name="Text Box 9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81" name="Text Box 9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82" name="Text Box 99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83" name="Text Box 99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84" name="Text Box 99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85" name="Text Box 10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86" name="Text Box 10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87" name="Text Box 10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88" name="Text Box 10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89" name="Text Box 10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90" name="Text Box 1015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91" name="Text Box 10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92" name="Text Box 10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93" name="Text Box 10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94" name="Text Box 10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95" name="Text Box 10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96" name="Text Box 10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97" name="Text Box 10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598" name="Text Box 103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599" name="Text Box 10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00" name="Text Box 103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01" name="Text Box 10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02" name="Text Box 10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03" name="Text Box 10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04" name="Text Box 10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05" name="Text Box 10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06" name="Text Box 105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07" name="Text Box 10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08" name="Text Box 105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09" name="Text Box 10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10" name="Text Box 106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11" name="Text Box 10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12" name="Text Box 10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13" name="Text Box 10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14" name="Text Box 106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15" name="Text Box 10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16" name="Text Box 107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17" name="Text Box 10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18" name="Text Box 10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19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20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21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22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23" name="Text Box 10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24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25" name="Text Box 10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26" name="Text Box 108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27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28" name="Text Box 10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29" name="Text Box 1092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30" name="Text Box 10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31" name="Text Box 109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32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33" name="Text Box 1096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34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35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36" name="Text Box 1099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37" name="Text Box 11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38" name="Text Box 11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39" name="Text Box 11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40" name="Text Box 110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41" name="Text Box 11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42" name="Text Box 110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43" name="Text Box 11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44" name="Text Box 11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45" name="Text Box 11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46" name="Text Box 11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47" name="Text Box 11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48" name="Text Box 112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49" name="Text Box 11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50" name="Text Box 112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51" name="Text Box 11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52" name="Text Box 11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53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54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55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56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57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58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59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60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61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62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63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64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65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66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67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68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69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70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71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72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73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74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75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76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77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78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79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80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81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82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83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84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85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86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87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88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89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90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91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92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93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694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95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96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97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98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699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700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1140711</xdr:rowOff>
    </xdr:to>
    <xdr:sp macro="" textlink="">
      <xdr:nvSpPr>
        <xdr:cNvPr id="14701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1140711</xdr:rowOff>
    </xdr:to>
    <xdr:sp macro="" textlink="">
      <xdr:nvSpPr>
        <xdr:cNvPr id="14702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703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704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705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706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07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08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09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10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11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12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13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14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15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16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17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18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19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20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21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22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23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24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25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26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27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28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29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30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31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32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33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34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35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36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37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38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39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40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41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42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43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44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45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46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47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48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49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50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51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52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53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54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55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56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57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58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59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60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61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62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63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64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65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66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67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68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69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70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71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72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73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74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75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76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77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78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79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80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81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82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83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84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85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86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87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88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89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90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91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92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93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94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95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96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97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98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799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00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01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02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03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04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05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06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07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08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09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10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11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12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13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14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15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16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17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18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19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20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21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22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23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24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25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26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27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28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29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30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31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32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33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34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35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36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37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38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39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40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41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42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43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44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45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46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47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48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49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50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51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52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53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54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55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56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57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58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59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60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61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62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63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64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65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66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67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68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69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70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71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72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73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74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75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76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77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78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79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80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81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82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83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84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85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86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87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88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89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90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91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92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93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94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95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96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4897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898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899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00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01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02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903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04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05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06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07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08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09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10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11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12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13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14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15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16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17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18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19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20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921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22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23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24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25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26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27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28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29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30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31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32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33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34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35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36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37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38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939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40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41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42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43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44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45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1140711</xdr:rowOff>
    </xdr:to>
    <xdr:sp macro="" textlink="">
      <xdr:nvSpPr>
        <xdr:cNvPr id="14946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1140711</xdr:rowOff>
    </xdr:to>
    <xdr:sp macro="" textlink="">
      <xdr:nvSpPr>
        <xdr:cNvPr id="14947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48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49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50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51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52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53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54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55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56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957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58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59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60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61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62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63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1132424</xdr:rowOff>
    </xdr:to>
    <xdr:sp macro="" textlink="">
      <xdr:nvSpPr>
        <xdr:cNvPr id="14964" name="Text Box 340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1132424</xdr:rowOff>
    </xdr:to>
    <xdr:sp macro="" textlink="">
      <xdr:nvSpPr>
        <xdr:cNvPr id="14965" name="Text Box 1149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66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67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68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69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70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71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72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73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74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975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76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77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78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79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80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81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1132424</xdr:rowOff>
    </xdr:to>
    <xdr:sp macro="" textlink="">
      <xdr:nvSpPr>
        <xdr:cNvPr id="14982" name="Text Box 358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1132424</xdr:rowOff>
    </xdr:to>
    <xdr:sp macro="" textlink="">
      <xdr:nvSpPr>
        <xdr:cNvPr id="14983" name="Text Box 1167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84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85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86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87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88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89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90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91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92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4993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94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95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96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97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98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4999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1140711</xdr:rowOff>
    </xdr:to>
    <xdr:sp macro="" textlink="">
      <xdr:nvSpPr>
        <xdr:cNvPr id="15000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1140711</xdr:rowOff>
    </xdr:to>
    <xdr:sp macro="" textlink="">
      <xdr:nvSpPr>
        <xdr:cNvPr id="15001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002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003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004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005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177790</xdr:rowOff>
    </xdr:to>
    <xdr:sp macro="" textlink="">
      <xdr:nvSpPr>
        <xdr:cNvPr id="15006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177790</xdr:rowOff>
    </xdr:to>
    <xdr:sp macro="" textlink="">
      <xdr:nvSpPr>
        <xdr:cNvPr id="15007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08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09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10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11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12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013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14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15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16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17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18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19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1134048</xdr:rowOff>
    </xdr:to>
    <xdr:sp macro="" textlink="">
      <xdr:nvSpPr>
        <xdr:cNvPr id="15020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1134048</xdr:rowOff>
    </xdr:to>
    <xdr:sp macro="" textlink="">
      <xdr:nvSpPr>
        <xdr:cNvPr id="15021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22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23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24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25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26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27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28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29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30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031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32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33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34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35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36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37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1134048</xdr:rowOff>
    </xdr:to>
    <xdr:sp macro="" textlink="">
      <xdr:nvSpPr>
        <xdr:cNvPr id="15038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1134048</xdr:rowOff>
    </xdr:to>
    <xdr:sp macro="" textlink="">
      <xdr:nvSpPr>
        <xdr:cNvPr id="15039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40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41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42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43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44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45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46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47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48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049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50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51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52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53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54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55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1131449</xdr:rowOff>
    </xdr:to>
    <xdr:sp macro="" textlink="">
      <xdr:nvSpPr>
        <xdr:cNvPr id="15056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1131449</xdr:rowOff>
    </xdr:to>
    <xdr:sp macro="" textlink="">
      <xdr:nvSpPr>
        <xdr:cNvPr id="15057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58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59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60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61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177790</xdr:rowOff>
    </xdr:to>
    <xdr:sp macro="" textlink="">
      <xdr:nvSpPr>
        <xdr:cNvPr id="15062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177790</xdr:rowOff>
    </xdr:to>
    <xdr:sp macro="" textlink="">
      <xdr:nvSpPr>
        <xdr:cNvPr id="15063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64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65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66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67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68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069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70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71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72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73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74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75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1134048</xdr:rowOff>
    </xdr:to>
    <xdr:sp macro="" textlink="">
      <xdr:nvSpPr>
        <xdr:cNvPr id="15076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1134048</xdr:rowOff>
    </xdr:to>
    <xdr:sp macro="" textlink="">
      <xdr:nvSpPr>
        <xdr:cNvPr id="15077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78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79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80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81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82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83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84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85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86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087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88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89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90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91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92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93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1134048</xdr:rowOff>
    </xdr:to>
    <xdr:sp macro="" textlink="">
      <xdr:nvSpPr>
        <xdr:cNvPr id="15094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1134048</xdr:rowOff>
    </xdr:to>
    <xdr:sp macro="" textlink="">
      <xdr:nvSpPr>
        <xdr:cNvPr id="15095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096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97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98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099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100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101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102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103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104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105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106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107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108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109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110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111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1131449</xdr:rowOff>
    </xdr:to>
    <xdr:sp macro="" textlink="">
      <xdr:nvSpPr>
        <xdr:cNvPr id="15112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1131449</xdr:rowOff>
    </xdr:to>
    <xdr:sp macro="" textlink="">
      <xdr:nvSpPr>
        <xdr:cNvPr id="15113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5114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115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116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5117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511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511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20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21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22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23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24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1135411</xdr:rowOff>
    </xdr:to>
    <xdr:sp macro="" textlink="">
      <xdr:nvSpPr>
        <xdr:cNvPr id="15125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26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27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28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29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30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31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1134048</xdr:rowOff>
    </xdr:to>
    <xdr:sp macro="" textlink="">
      <xdr:nvSpPr>
        <xdr:cNvPr id="15132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1134048</xdr:rowOff>
    </xdr:to>
    <xdr:sp macro="" textlink="">
      <xdr:nvSpPr>
        <xdr:cNvPr id="15133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34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35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36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37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38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39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40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41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42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1135411</xdr:rowOff>
    </xdr:to>
    <xdr:sp macro="" textlink="">
      <xdr:nvSpPr>
        <xdr:cNvPr id="15143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44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45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46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47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48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49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1134048</xdr:rowOff>
    </xdr:to>
    <xdr:sp macro="" textlink="">
      <xdr:nvSpPr>
        <xdr:cNvPr id="15150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1134048</xdr:rowOff>
    </xdr:to>
    <xdr:sp macro="" textlink="">
      <xdr:nvSpPr>
        <xdr:cNvPr id="15151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52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53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54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55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56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57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58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59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60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1135411</xdr:rowOff>
    </xdr:to>
    <xdr:sp macro="" textlink="">
      <xdr:nvSpPr>
        <xdr:cNvPr id="15161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62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63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64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65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66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67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1131449</xdr:rowOff>
    </xdr:to>
    <xdr:sp macro="" textlink="">
      <xdr:nvSpPr>
        <xdr:cNvPr id="15168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1131449</xdr:rowOff>
    </xdr:to>
    <xdr:sp macro="" textlink="">
      <xdr:nvSpPr>
        <xdr:cNvPr id="15169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70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71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72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73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517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517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76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77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78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79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80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1135411</xdr:rowOff>
    </xdr:to>
    <xdr:sp macro="" textlink="">
      <xdr:nvSpPr>
        <xdr:cNvPr id="15181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82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83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84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85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86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87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1134048</xdr:rowOff>
    </xdr:to>
    <xdr:sp macro="" textlink="">
      <xdr:nvSpPr>
        <xdr:cNvPr id="15188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1134048</xdr:rowOff>
    </xdr:to>
    <xdr:sp macro="" textlink="">
      <xdr:nvSpPr>
        <xdr:cNvPr id="15189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90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91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92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93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94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95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196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97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198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1135411</xdr:rowOff>
    </xdr:to>
    <xdr:sp macro="" textlink="">
      <xdr:nvSpPr>
        <xdr:cNvPr id="15199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200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201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202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203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204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205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1134048</xdr:rowOff>
    </xdr:to>
    <xdr:sp macro="" textlink="">
      <xdr:nvSpPr>
        <xdr:cNvPr id="15206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1134048</xdr:rowOff>
    </xdr:to>
    <xdr:sp macro="" textlink="">
      <xdr:nvSpPr>
        <xdr:cNvPr id="15207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208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209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210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211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212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213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214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215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216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1135411</xdr:rowOff>
    </xdr:to>
    <xdr:sp macro="" textlink="">
      <xdr:nvSpPr>
        <xdr:cNvPr id="15217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218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219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220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221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222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223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1131449</xdr:rowOff>
    </xdr:to>
    <xdr:sp macro="" textlink="">
      <xdr:nvSpPr>
        <xdr:cNvPr id="15224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1131449</xdr:rowOff>
    </xdr:to>
    <xdr:sp macro="" textlink="">
      <xdr:nvSpPr>
        <xdr:cNvPr id="15225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5226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227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228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5229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177790</xdr:rowOff>
    </xdr:to>
    <xdr:sp macro="" textlink="">
      <xdr:nvSpPr>
        <xdr:cNvPr id="15230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177790</xdr:rowOff>
    </xdr:to>
    <xdr:sp macro="" textlink="">
      <xdr:nvSpPr>
        <xdr:cNvPr id="15231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177790</xdr:rowOff>
    </xdr:to>
    <xdr:sp macro="" textlink="">
      <xdr:nvSpPr>
        <xdr:cNvPr id="15232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177790</xdr:rowOff>
    </xdr:to>
    <xdr:sp macro="" textlink="">
      <xdr:nvSpPr>
        <xdr:cNvPr id="15233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523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523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5236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5237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523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523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5240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5241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524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524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524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524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5246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5247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524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524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525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525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525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525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525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525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525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525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525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525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526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526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526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526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526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526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526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526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526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526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27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27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27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27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27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27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27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27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27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27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28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28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28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28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28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28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28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28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28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28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29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29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29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29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29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29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29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29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29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29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0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0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0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0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0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0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0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0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0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0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1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1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1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1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1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1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1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1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1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1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2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2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2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2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2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2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2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2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2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2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3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3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3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3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3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3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3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3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3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3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4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4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4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4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4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4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4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4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4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4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5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5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5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5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5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5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5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5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5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5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6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6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6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6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6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6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6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6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6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6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7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7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7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7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7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7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7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7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7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7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8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8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8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8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8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8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8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8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8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8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9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9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9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9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9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9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9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9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39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39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0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0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0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0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0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0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0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0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0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0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1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1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1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1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1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1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1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1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1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1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2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2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2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2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2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2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2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2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2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2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3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3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3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3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3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3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3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3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3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3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4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4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4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4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4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4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4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4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4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4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5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5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5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5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5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5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5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5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5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545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546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6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6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6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6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6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6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6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6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6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7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7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7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7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7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7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7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7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7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7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8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8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8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8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8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8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8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8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8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8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9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9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9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9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9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9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9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9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9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49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0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0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0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0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0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0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0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0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0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0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1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1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1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1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1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1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1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1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1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1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2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2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2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2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2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2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2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2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2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2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3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3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3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3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3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3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3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3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3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3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4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4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4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4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4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4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4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4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4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4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5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5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5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5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5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5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5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5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5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5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6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6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6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6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6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6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6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6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6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6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7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7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7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7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7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7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7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7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7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7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8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8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8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8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8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8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8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8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8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8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9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9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9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9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9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9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9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9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9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59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0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0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0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0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0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0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0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0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0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0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1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1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1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1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1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1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1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1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1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1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2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2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2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2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2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2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2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2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2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2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3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3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3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3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3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3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3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3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3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3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4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4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4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4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4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4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4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4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4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4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5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565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1137441</xdr:rowOff>
    </xdr:to>
    <xdr:sp macro="" textlink="">
      <xdr:nvSpPr>
        <xdr:cNvPr id="15652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1137441</xdr:rowOff>
    </xdr:to>
    <xdr:sp macro="" textlink="">
      <xdr:nvSpPr>
        <xdr:cNvPr id="15653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1137441</xdr:rowOff>
    </xdr:to>
    <xdr:sp macro="" textlink="">
      <xdr:nvSpPr>
        <xdr:cNvPr id="15654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1137441</xdr:rowOff>
    </xdr:to>
    <xdr:sp macro="" textlink="">
      <xdr:nvSpPr>
        <xdr:cNvPr id="15655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1134842</xdr:rowOff>
    </xdr:to>
    <xdr:sp macro="" textlink="">
      <xdr:nvSpPr>
        <xdr:cNvPr id="15656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1134842</xdr:rowOff>
    </xdr:to>
    <xdr:sp macro="" textlink="">
      <xdr:nvSpPr>
        <xdr:cNvPr id="15657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1137441</xdr:rowOff>
    </xdr:to>
    <xdr:sp macro="" textlink="">
      <xdr:nvSpPr>
        <xdr:cNvPr id="15658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1137441</xdr:rowOff>
    </xdr:to>
    <xdr:sp macro="" textlink="">
      <xdr:nvSpPr>
        <xdr:cNvPr id="15659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1137441</xdr:rowOff>
    </xdr:to>
    <xdr:sp macro="" textlink="">
      <xdr:nvSpPr>
        <xdr:cNvPr id="15660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1137441</xdr:rowOff>
    </xdr:to>
    <xdr:sp macro="" textlink="">
      <xdr:nvSpPr>
        <xdr:cNvPr id="15661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1134842</xdr:rowOff>
    </xdr:to>
    <xdr:sp macro="" textlink="">
      <xdr:nvSpPr>
        <xdr:cNvPr id="15662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1134842</xdr:rowOff>
    </xdr:to>
    <xdr:sp macro="" textlink="">
      <xdr:nvSpPr>
        <xdr:cNvPr id="15663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1137441</xdr:rowOff>
    </xdr:to>
    <xdr:sp macro="" textlink="">
      <xdr:nvSpPr>
        <xdr:cNvPr id="15664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1137441</xdr:rowOff>
    </xdr:to>
    <xdr:sp macro="" textlink="">
      <xdr:nvSpPr>
        <xdr:cNvPr id="15665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1137441</xdr:rowOff>
    </xdr:to>
    <xdr:sp macro="" textlink="">
      <xdr:nvSpPr>
        <xdr:cNvPr id="15666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1137441</xdr:rowOff>
    </xdr:to>
    <xdr:sp macro="" textlink="">
      <xdr:nvSpPr>
        <xdr:cNvPr id="15667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1134842</xdr:rowOff>
    </xdr:to>
    <xdr:sp macro="" textlink="">
      <xdr:nvSpPr>
        <xdr:cNvPr id="15668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1134842</xdr:rowOff>
    </xdr:to>
    <xdr:sp macro="" textlink="">
      <xdr:nvSpPr>
        <xdr:cNvPr id="15669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1137441</xdr:rowOff>
    </xdr:to>
    <xdr:sp macro="" textlink="">
      <xdr:nvSpPr>
        <xdr:cNvPr id="15670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1137441</xdr:rowOff>
    </xdr:to>
    <xdr:sp macro="" textlink="">
      <xdr:nvSpPr>
        <xdr:cNvPr id="15671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1137441</xdr:rowOff>
    </xdr:to>
    <xdr:sp macro="" textlink="">
      <xdr:nvSpPr>
        <xdr:cNvPr id="15672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1137441</xdr:rowOff>
    </xdr:to>
    <xdr:sp macro="" textlink="">
      <xdr:nvSpPr>
        <xdr:cNvPr id="15673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1134842</xdr:rowOff>
    </xdr:to>
    <xdr:sp macro="" textlink="">
      <xdr:nvSpPr>
        <xdr:cNvPr id="15674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1134842</xdr:rowOff>
    </xdr:to>
    <xdr:sp macro="" textlink="">
      <xdr:nvSpPr>
        <xdr:cNvPr id="15675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1143</xdr:row>
      <xdr:rowOff>0</xdr:rowOff>
    </xdr:from>
    <xdr:to>
      <xdr:col>4</xdr:col>
      <xdr:colOff>1050018</xdr:colOff>
      <xdr:row>1144</xdr:row>
      <xdr:rowOff>1140191</xdr:rowOff>
    </xdr:to>
    <xdr:pic>
      <xdr:nvPicPr>
        <xdr:cNvPr id="1567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89696925"/>
          <a:ext cx="1" cy="1575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67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67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67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68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68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68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68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68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68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68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68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68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68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69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69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69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69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69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69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69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69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69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69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0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0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0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0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0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0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0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0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0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0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1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1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1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1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1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1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1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1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1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1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2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2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2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2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2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2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2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2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2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2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3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3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3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3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3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3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3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3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3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3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4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4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4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4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4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4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4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4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4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4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5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5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5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5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5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5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5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5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5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5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6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6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6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6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6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6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6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6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6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6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7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7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7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7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7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7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7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7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7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7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8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8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8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8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8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8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8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8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8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8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9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9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9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9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9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9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9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9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79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79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0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0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0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0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0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0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0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0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0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0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1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1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1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1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1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1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1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1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1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1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2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2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2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2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2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2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2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2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2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2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3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3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3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3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3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3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3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3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3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3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4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4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4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4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4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4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4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4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4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4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5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5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5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5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5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5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5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5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5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5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6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6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6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6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6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1138605</xdr:rowOff>
    </xdr:to>
    <xdr:pic>
      <xdr:nvPicPr>
        <xdr:cNvPr id="1586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1135202</xdr:rowOff>
    </xdr:to>
    <xdr:pic>
      <xdr:nvPicPr>
        <xdr:cNvPr id="1586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67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68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69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870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71" name="Text Box 6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72" name="Text Box 6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73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74" name="Text Box 7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75" name="Text Box 7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76" name="Text Box 70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77" name="Text Box 7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878" name="Text Box 709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79" name="Text Box 7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80" name="Text Box 7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81" name="Text Box 7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82" name="Text Box 7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83" name="Text Box 7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84" name="Text Box 72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85" name="Text Box 7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886" name="Text Box 72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87" name="Text Box 7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88" name="Text Box 7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89" name="Text Box 7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90" name="Text Box 7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91" name="Text Box 7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92" name="Text Box 74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93" name="Text Box 7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894" name="Text Box 74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95" name="Text Box 7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96" name="Text Box 7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97" name="Text Box 7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98" name="Text Box 7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899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00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01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02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03" name="Text Box 7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04" name="Text Box 7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05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06" name="Text Box 7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07" name="Text Box 77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08" name="Text Box 77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09" name="Text Box 7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10" name="Text Box 78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11" name="Text Box 78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12" name="Text Box 78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13" name="Text Box 78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14" name="Text Box 79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15" name="Text Box 7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16" name="Text Box 79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17" name="Text Box 79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18" name="Text Box 79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19" name="Text Box 8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20" name="Text Box 8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21" name="Text Box 8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22" name="Text Box 8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23" name="Text Box 8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24" name="Text Box 81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25" name="Text Box 8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26" name="Text Box 81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27" name="Text Box 8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28" name="Text Box 8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29" name="Text Box 8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30" name="Text Box 8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31" name="Text Box 8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32" name="Text Box 83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33" name="Text Box 8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34" name="Text Box 83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35" name="Text Box 8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36" name="Text Box 83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37" name="Text Box 8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38" name="Text Box 8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39" name="Text Box 8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40" name="Text Box 84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41" name="Text Box 85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42" name="Text Box 85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43" name="Text Box 8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44" name="Text Box 85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45" name="Text Box 8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46" name="Text Box 8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47" name="Text Box 8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48" name="Text Box 86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49" name="Text Box 86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50" name="Text Box 87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51" name="Text Box 8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52" name="Text Box 87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53" name="Text Box 87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54" name="Text Box 88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55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56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57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58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59" name="Text Box 88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60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61" name="Text Box 89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62" name="Text Box 89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63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64" name="Text Box 8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65" name="Text Box 89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66" name="Text Box 89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67" name="Text Box 89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68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69" name="Text Box 89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70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71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72" name="Text Box 90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73" name="Text Box 9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74" name="Text Box 90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75" name="Text Box 9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76" name="Text Box 90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77" name="Text Box 9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78" name="Text Box 90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79" name="Text Box 9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80" name="Text Box 9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81" name="Text Box 9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82" name="Text Box 92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83" name="Text Box 9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84" name="Text Box 92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85" name="Text Box 9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86" name="Text Box 92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87" name="Text Box 9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88" name="Text Box 9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89" name="Text Box 9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90" name="Text Box 93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91" name="Text Box 9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5992" name="Text Box 94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93" name="Text Box 9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94" name="Text Box 94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95" name="Text Box 9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96" name="Text Box 9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97" name="Text Box 9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98" name="Text Box 95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5999" name="Text Box 95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00" name="Text Box 96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01" name="Text Box 9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02" name="Text Box 96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03" name="Text Box 9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04" name="Text Box 9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05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06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07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08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09" name="Text Box 97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10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11" name="Text Box 98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12" name="Text Box 98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13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14" name="Text Box 98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15" name="Text Box 98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16" name="Text Box 98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17" name="Text Box 98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18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19" name="Text Box 9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20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21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22" name="Text Box 9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23" name="Text Box 9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24" name="Text Box 9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25" name="Text Box 9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26" name="Text Box 99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27" name="Text Box 99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28" name="Text Box 99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29" name="Text Box 10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30" name="Text Box 10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31" name="Text Box 10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32" name="Text Box 10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33" name="Text Box 10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34" name="Text Box 1015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35" name="Text Box 10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36" name="Text Box 10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37" name="Text Box 10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38" name="Text Box 10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39" name="Text Box 10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40" name="Text Box 10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41" name="Text Box 10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42" name="Text Box 103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43" name="Text Box 10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44" name="Text Box 103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45" name="Text Box 10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46" name="Text Box 10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47" name="Text Box 10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48" name="Text Box 10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49" name="Text Box 10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50" name="Text Box 105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51" name="Text Box 10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52" name="Text Box 105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53" name="Text Box 10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54" name="Text Box 106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55" name="Text Box 10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56" name="Text Box 10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57" name="Text Box 10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58" name="Text Box 106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59" name="Text Box 10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60" name="Text Box 107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61" name="Text Box 10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62" name="Text Box 10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63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64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65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66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67" name="Text Box 10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68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69" name="Text Box 10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70" name="Text Box 108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71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72" name="Text Box 10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73" name="Text Box 1092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74" name="Text Box 10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75" name="Text Box 109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76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77" name="Text Box 1096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78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79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80" name="Text Box 1099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81" name="Text Box 11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82" name="Text Box 11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83" name="Text Box 11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84" name="Text Box 110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85" name="Text Box 11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86" name="Text Box 110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87" name="Text Box 11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88" name="Text Box 11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89" name="Text Box 11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90" name="Text Box 11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91" name="Text Box 11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092" name="Text Box 112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93" name="Text Box 11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94" name="Text Box 112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95" name="Text Box 11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96" name="Text Box 11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97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98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099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00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01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102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03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04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05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06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07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08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09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10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11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12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13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14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15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16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17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18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19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120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21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22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23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24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25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26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27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28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29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30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31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32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33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34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35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36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37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138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39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40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41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42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43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44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1140711</xdr:rowOff>
    </xdr:to>
    <xdr:sp macro="" textlink="">
      <xdr:nvSpPr>
        <xdr:cNvPr id="16145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1140711</xdr:rowOff>
    </xdr:to>
    <xdr:sp macro="" textlink="">
      <xdr:nvSpPr>
        <xdr:cNvPr id="16146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47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48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49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150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5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5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5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5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5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5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5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5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5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6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6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6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6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6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6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6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6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6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6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7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7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7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7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7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7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7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7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7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7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8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8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8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8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8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8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8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8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8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8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9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9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9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9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9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9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9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9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9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19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0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0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0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0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0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0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0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0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0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0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1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1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1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1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1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1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1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1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1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1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2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2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2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2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2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2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2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2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2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2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3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3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3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3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3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3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3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3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3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3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4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4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4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4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4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4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4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4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4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4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5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5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5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5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5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5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5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5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5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5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6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6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6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6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6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6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6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6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6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6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7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7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7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7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7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7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7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7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7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7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8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8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8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8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8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8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8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8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8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8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9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9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9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9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9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9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9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9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9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29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0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0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0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0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0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0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0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0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0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0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1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1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1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1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1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1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1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1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1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1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2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2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2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2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2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2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2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2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2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2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3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3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3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3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3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3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3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3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3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3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4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1139100</xdr:rowOff>
    </xdr:to>
    <xdr:pic>
      <xdr:nvPicPr>
        <xdr:cNvPr id="1634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42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43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44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45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46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347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48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49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50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51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52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53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54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55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56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57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58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59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60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61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62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63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64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365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66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67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68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69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70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71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72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73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74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75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76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77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78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79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80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81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82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383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84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85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86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87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88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89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1140711</xdr:rowOff>
    </xdr:to>
    <xdr:sp macro="" textlink="">
      <xdr:nvSpPr>
        <xdr:cNvPr id="16390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1140711</xdr:rowOff>
    </xdr:to>
    <xdr:sp macro="" textlink="">
      <xdr:nvSpPr>
        <xdr:cNvPr id="16391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92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93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94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95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96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97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98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399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00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401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02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03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04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05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06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07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1132424</xdr:rowOff>
    </xdr:to>
    <xdr:sp macro="" textlink="">
      <xdr:nvSpPr>
        <xdr:cNvPr id="16408" name="Text Box 340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1132424</xdr:rowOff>
    </xdr:to>
    <xdr:sp macro="" textlink="">
      <xdr:nvSpPr>
        <xdr:cNvPr id="16409" name="Text Box 1149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10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11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12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13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14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15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16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17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18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419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20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21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22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23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24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25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1132424</xdr:rowOff>
    </xdr:to>
    <xdr:sp macro="" textlink="">
      <xdr:nvSpPr>
        <xdr:cNvPr id="16426" name="Text Box 358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1132424</xdr:rowOff>
    </xdr:to>
    <xdr:sp macro="" textlink="">
      <xdr:nvSpPr>
        <xdr:cNvPr id="16427" name="Text Box 1167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28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29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30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31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32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33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34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35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36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437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38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39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40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41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42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43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1140711</xdr:rowOff>
    </xdr:to>
    <xdr:sp macro="" textlink="">
      <xdr:nvSpPr>
        <xdr:cNvPr id="16444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1140711</xdr:rowOff>
    </xdr:to>
    <xdr:sp macro="" textlink="">
      <xdr:nvSpPr>
        <xdr:cNvPr id="16445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46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47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48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1133785</xdr:rowOff>
    </xdr:to>
    <xdr:sp macro="" textlink="">
      <xdr:nvSpPr>
        <xdr:cNvPr id="16449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177790</xdr:rowOff>
    </xdr:to>
    <xdr:sp macro="" textlink="">
      <xdr:nvSpPr>
        <xdr:cNvPr id="16450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177790</xdr:rowOff>
    </xdr:to>
    <xdr:sp macro="" textlink="">
      <xdr:nvSpPr>
        <xdr:cNvPr id="16451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452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453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454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455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456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457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458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459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460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461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462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463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1134048</xdr:rowOff>
    </xdr:to>
    <xdr:sp macro="" textlink="">
      <xdr:nvSpPr>
        <xdr:cNvPr id="16464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1134048</xdr:rowOff>
    </xdr:to>
    <xdr:sp macro="" textlink="">
      <xdr:nvSpPr>
        <xdr:cNvPr id="16465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466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467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468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469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470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471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472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473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474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475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476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477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478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479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480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481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1134048</xdr:rowOff>
    </xdr:to>
    <xdr:sp macro="" textlink="">
      <xdr:nvSpPr>
        <xdr:cNvPr id="16482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1134048</xdr:rowOff>
    </xdr:to>
    <xdr:sp macro="" textlink="">
      <xdr:nvSpPr>
        <xdr:cNvPr id="16483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484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485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486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487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488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489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490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491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492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493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494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495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496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497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498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499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1131449</xdr:rowOff>
    </xdr:to>
    <xdr:sp macro="" textlink="">
      <xdr:nvSpPr>
        <xdr:cNvPr id="16500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1131449</xdr:rowOff>
    </xdr:to>
    <xdr:sp macro="" textlink="">
      <xdr:nvSpPr>
        <xdr:cNvPr id="16501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502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03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04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05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177790</xdr:rowOff>
    </xdr:to>
    <xdr:sp macro="" textlink="">
      <xdr:nvSpPr>
        <xdr:cNvPr id="16506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177790</xdr:rowOff>
    </xdr:to>
    <xdr:sp macro="" textlink="">
      <xdr:nvSpPr>
        <xdr:cNvPr id="16507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508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509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510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11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12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513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514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515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516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17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18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19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1134048</xdr:rowOff>
    </xdr:to>
    <xdr:sp macro="" textlink="">
      <xdr:nvSpPr>
        <xdr:cNvPr id="16520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1134048</xdr:rowOff>
    </xdr:to>
    <xdr:sp macro="" textlink="">
      <xdr:nvSpPr>
        <xdr:cNvPr id="16521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522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23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24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25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526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527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528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29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30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531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532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533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534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35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36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37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1134048</xdr:rowOff>
    </xdr:to>
    <xdr:sp macro="" textlink="">
      <xdr:nvSpPr>
        <xdr:cNvPr id="16538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1134048</xdr:rowOff>
    </xdr:to>
    <xdr:sp macro="" textlink="">
      <xdr:nvSpPr>
        <xdr:cNvPr id="16539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540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41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42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43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544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545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546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47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48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1135411</xdr:rowOff>
    </xdr:to>
    <xdr:sp macro="" textlink="">
      <xdr:nvSpPr>
        <xdr:cNvPr id="16549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550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551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552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53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54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55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1131449</xdr:rowOff>
    </xdr:to>
    <xdr:sp macro="" textlink="">
      <xdr:nvSpPr>
        <xdr:cNvPr id="16556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1131449</xdr:rowOff>
    </xdr:to>
    <xdr:sp macro="" textlink="">
      <xdr:nvSpPr>
        <xdr:cNvPr id="16557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1136372</xdr:rowOff>
    </xdr:to>
    <xdr:sp macro="" textlink="">
      <xdr:nvSpPr>
        <xdr:cNvPr id="16558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59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60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1134049</xdr:rowOff>
    </xdr:to>
    <xdr:sp macro="" textlink="">
      <xdr:nvSpPr>
        <xdr:cNvPr id="16561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656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656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564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565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566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567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568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1135411</xdr:rowOff>
    </xdr:to>
    <xdr:sp macro="" textlink="">
      <xdr:nvSpPr>
        <xdr:cNvPr id="16569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570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571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572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573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574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575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1134048</xdr:rowOff>
    </xdr:to>
    <xdr:sp macro="" textlink="">
      <xdr:nvSpPr>
        <xdr:cNvPr id="16576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1134048</xdr:rowOff>
    </xdr:to>
    <xdr:sp macro="" textlink="">
      <xdr:nvSpPr>
        <xdr:cNvPr id="16577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578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579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580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581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582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583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584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585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586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1135411</xdr:rowOff>
    </xdr:to>
    <xdr:sp macro="" textlink="">
      <xdr:nvSpPr>
        <xdr:cNvPr id="16587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588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589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590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591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592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593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1134048</xdr:rowOff>
    </xdr:to>
    <xdr:sp macro="" textlink="">
      <xdr:nvSpPr>
        <xdr:cNvPr id="16594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1134048</xdr:rowOff>
    </xdr:to>
    <xdr:sp macro="" textlink="">
      <xdr:nvSpPr>
        <xdr:cNvPr id="16595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596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597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598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599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00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01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02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03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04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1135411</xdr:rowOff>
    </xdr:to>
    <xdr:sp macro="" textlink="">
      <xdr:nvSpPr>
        <xdr:cNvPr id="16605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06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07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08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09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10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11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1131449</xdr:rowOff>
    </xdr:to>
    <xdr:sp macro="" textlink="">
      <xdr:nvSpPr>
        <xdr:cNvPr id="16612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1131449</xdr:rowOff>
    </xdr:to>
    <xdr:sp macro="" textlink="">
      <xdr:nvSpPr>
        <xdr:cNvPr id="16613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14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15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16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17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661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661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20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21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22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23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24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1135411</xdr:rowOff>
    </xdr:to>
    <xdr:sp macro="" textlink="">
      <xdr:nvSpPr>
        <xdr:cNvPr id="16625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26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27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28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29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30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31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1134048</xdr:rowOff>
    </xdr:to>
    <xdr:sp macro="" textlink="">
      <xdr:nvSpPr>
        <xdr:cNvPr id="16632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1134048</xdr:rowOff>
    </xdr:to>
    <xdr:sp macro="" textlink="">
      <xdr:nvSpPr>
        <xdr:cNvPr id="16633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34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35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36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37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38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39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40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41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42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1135411</xdr:rowOff>
    </xdr:to>
    <xdr:sp macro="" textlink="">
      <xdr:nvSpPr>
        <xdr:cNvPr id="16643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44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45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46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47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48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49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1134048</xdr:rowOff>
    </xdr:to>
    <xdr:sp macro="" textlink="">
      <xdr:nvSpPr>
        <xdr:cNvPr id="16650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1134048</xdr:rowOff>
    </xdr:to>
    <xdr:sp macro="" textlink="">
      <xdr:nvSpPr>
        <xdr:cNvPr id="16651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52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53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54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55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56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57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58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59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60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1135411</xdr:rowOff>
    </xdr:to>
    <xdr:sp macro="" textlink="">
      <xdr:nvSpPr>
        <xdr:cNvPr id="16661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62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63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64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65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66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67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1131449</xdr:rowOff>
    </xdr:to>
    <xdr:sp macro="" textlink="">
      <xdr:nvSpPr>
        <xdr:cNvPr id="16668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1131449</xdr:rowOff>
    </xdr:to>
    <xdr:sp macro="" textlink="">
      <xdr:nvSpPr>
        <xdr:cNvPr id="16669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1136372</xdr:rowOff>
    </xdr:to>
    <xdr:sp macro="" textlink="">
      <xdr:nvSpPr>
        <xdr:cNvPr id="16670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71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72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1134049</xdr:rowOff>
    </xdr:to>
    <xdr:sp macro="" textlink="">
      <xdr:nvSpPr>
        <xdr:cNvPr id="16673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177790</xdr:rowOff>
    </xdr:to>
    <xdr:sp macro="" textlink="">
      <xdr:nvSpPr>
        <xdr:cNvPr id="16674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177790</xdr:rowOff>
    </xdr:to>
    <xdr:sp macro="" textlink="">
      <xdr:nvSpPr>
        <xdr:cNvPr id="16675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177790</xdr:rowOff>
    </xdr:to>
    <xdr:sp macro="" textlink="">
      <xdr:nvSpPr>
        <xdr:cNvPr id="16676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177790</xdr:rowOff>
    </xdr:to>
    <xdr:sp macro="" textlink="">
      <xdr:nvSpPr>
        <xdr:cNvPr id="16677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667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667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6680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6681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668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668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668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668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6686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6687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668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668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6690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6691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669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177790</xdr:rowOff>
    </xdr:to>
    <xdr:sp macro="" textlink="">
      <xdr:nvSpPr>
        <xdr:cNvPr id="1669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669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669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669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669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669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669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670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670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670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670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670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670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670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670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670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670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671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671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671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104775</xdr:colOff>
      <xdr:row>1144</xdr:row>
      <xdr:rowOff>177790</xdr:rowOff>
    </xdr:to>
    <xdr:sp macro="" textlink="">
      <xdr:nvSpPr>
        <xdr:cNvPr id="1671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14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15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16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17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18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19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20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21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22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23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24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25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26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27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28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29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30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31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32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33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34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35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36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37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38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39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40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41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42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43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44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45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46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47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48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49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50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51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52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53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54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55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56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57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58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59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60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61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62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63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64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65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66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67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68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69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70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71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72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73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74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75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76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77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78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79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80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81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82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83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84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85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86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87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88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89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90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91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92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93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94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95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96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97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798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799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00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01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02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03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04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05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06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07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08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09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10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11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12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13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14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15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16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17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18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19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20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21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22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23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24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25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26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27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28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29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30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31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32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33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34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35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36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37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38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39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40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41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42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43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44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45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46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47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48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49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50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51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52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53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54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55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56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57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58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59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60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61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62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63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64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65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66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67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68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69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70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71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72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73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74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75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76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77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78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79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80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81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82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83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84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85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86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87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88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89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90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91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92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93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94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95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96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97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898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899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900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901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902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1132473</xdr:rowOff>
    </xdr:to>
    <xdr:pic>
      <xdr:nvPicPr>
        <xdr:cNvPr id="16903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1132536</xdr:rowOff>
    </xdr:to>
    <xdr:pic>
      <xdr:nvPicPr>
        <xdr:cNvPr id="16904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05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06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07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08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09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10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11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12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13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14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15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16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17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18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19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20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21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22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23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24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25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26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27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28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29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30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31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32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33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34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35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36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37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38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39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40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41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42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43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44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45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46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47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48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49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50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51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52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53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54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55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56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57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58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59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60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61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62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63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64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65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66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67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68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69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70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71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72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73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74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75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76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77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78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79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80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81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82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83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84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85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86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87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88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89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90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91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92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93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94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95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96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97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98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6999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00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01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02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03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04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05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06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07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08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09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10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11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12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13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14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15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16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17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18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19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20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21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22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23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24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25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26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27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28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29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30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31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32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33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34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35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36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37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38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39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40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41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42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43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44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45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46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47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48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49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50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51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52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53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54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55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56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57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58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59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60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61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62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63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64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65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66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67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68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69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70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71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72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73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74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75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76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77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78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79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80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81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82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83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84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85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86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87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88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89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90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91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92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93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94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1143</xdr:row>
      <xdr:rowOff>0</xdr:rowOff>
    </xdr:from>
    <xdr:to>
      <xdr:col>4</xdr:col>
      <xdr:colOff>904876</xdr:colOff>
      <xdr:row>1144</xdr:row>
      <xdr:rowOff>1132968</xdr:rowOff>
    </xdr:to>
    <xdr:pic>
      <xdr:nvPicPr>
        <xdr:cNvPr id="17095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1137441</xdr:rowOff>
    </xdr:to>
    <xdr:sp macro="" textlink="">
      <xdr:nvSpPr>
        <xdr:cNvPr id="17096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1137441</xdr:rowOff>
    </xdr:to>
    <xdr:sp macro="" textlink="">
      <xdr:nvSpPr>
        <xdr:cNvPr id="17097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1137441</xdr:rowOff>
    </xdr:to>
    <xdr:sp macro="" textlink="">
      <xdr:nvSpPr>
        <xdr:cNvPr id="17098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1137441</xdr:rowOff>
    </xdr:to>
    <xdr:sp macro="" textlink="">
      <xdr:nvSpPr>
        <xdr:cNvPr id="17099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1134842</xdr:rowOff>
    </xdr:to>
    <xdr:sp macro="" textlink="">
      <xdr:nvSpPr>
        <xdr:cNvPr id="17100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1134842</xdr:rowOff>
    </xdr:to>
    <xdr:sp macro="" textlink="">
      <xdr:nvSpPr>
        <xdr:cNvPr id="17101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1137441</xdr:rowOff>
    </xdr:to>
    <xdr:sp macro="" textlink="">
      <xdr:nvSpPr>
        <xdr:cNvPr id="17102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1137441</xdr:rowOff>
    </xdr:to>
    <xdr:sp macro="" textlink="">
      <xdr:nvSpPr>
        <xdr:cNvPr id="17103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1137441</xdr:rowOff>
    </xdr:to>
    <xdr:sp macro="" textlink="">
      <xdr:nvSpPr>
        <xdr:cNvPr id="17104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1137441</xdr:rowOff>
    </xdr:to>
    <xdr:sp macro="" textlink="">
      <xdr:nvSpPr>
        <xdr:cNvPr id="17105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1134842</xdr:rowOff>
    </xdr:to>
    <xdr:sp macro="" textlink="">
      <xdr:nvSpPr>
        <xdr:cNvPr id="17106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1143</xdr:row>
      <xdr:rowOff>0</xdr:rowOff>
    </xdr:from>
    <xdr:to>
      <xdr:col>3</xdr:col>
      <xdr:colOff>104775</xdr:colOff>
      <xdr:row>1144</xdr:row>
      <xdr:rowOff>1134842</xdr:rowOff>
    </xdr:to>
    <xdr:sp macro="" textlink="">
      <xdr:nvSpPr>
        <xdr:cNvPr id="17107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1137441</xdr:rowOff>
    </xdr:to>
    <xdr:sp macro="" textlink="">
      <xdr:nvSpPr>
        <xdr:cNvPr id="17108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1137441</xdr:rowOff>
    </xdr:to>
    <xdr:sp macro="" textlink="">
      <xdr:nvSpPr>
        <xdr:cNvPr id="17109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1137441</xdr:rowOff>
    </xdr:to>
    <xdr:sp macro="" textlink="">
      <xdr:nvSpPr>
        <xdr:cNvPr id="17110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1137441</xdr:rowOff>
    </xdr:to>
    <xdr:sp macro="" textlink="">
      <xdr:nvSpPr>
        <xdr:cNvPr id="17111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1134842</xdr:rowOff>
    </xdr:to>
    <xdr:sp macro="" textlink="">
      <xdr:nvSpPr>
        <xdr:cNvPr id="17112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1134842</xdr:rowOff>
    </xdr:to>
    <xdr:sp macro="" textlink="">
      <xdr:nvSpPr>
        <xdr:cNvPr id="17113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1137441</xdr:rowOff>
    </xdr:to>
    <xdr:sp macro="" textlink="">
      <xdr:nvSpPr>
        <xdr:cNvPr id="17114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1137441</xdr:rowOff>
    </xdr:to>
    <xdr:sp macro="" textlink="">
      <xdr:nvSpPr>
        <xdr:cNvPr id="17115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1137441</xdr:rowOff>
    </xdr:to>
    <xdr:sp macro="" textlink="">
      <xdr:nvSpPr>
        <xdr:cNvPr id="17116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1137441</xdr:rowOff>
    </xdr:to>
    <xdr:sp macro="" textlink="">
      <xdr:nvSpPr>
        <xdr:cNvPr id="17117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1134842</xdr:rowOff>
    </xdr:to>
    <xdr:sp macro="" textlink="">
      <xdr:nvSpPr>
        <xdr:cNvPr id="17118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1143</xdr:row>
      <xdr:rowOff>0</xdr:rowOff>
    </xdr:from>
    <xdr:to>
      <xdr:col>4</xdr:col>
      <xdr:colOff>104775</xdr:colOff>
      <xdr:row>1144</xdr:row>
      <xdr:rowOff>1134842</xdr:rowOff>
    </xdr:to>
    <xdr:sp macro="" textlink="">
      <xdr:nvSpPr>
        <xdr:cNvPr id="17119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8984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8985" name="Text Box 69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8986" name="Text Box 6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8987" name="Text Box 6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8988" name="Text Box 6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8989" name="Text Box 69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8990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8991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8992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8993" name="Text Box 7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8994" name="Text Box 7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8995" name="Text Box 7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8996" name="Text Box 7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8997" name="Text Box 7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8998" name="Text Box 7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8999" name="Text Box 71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000" name="Text Box 71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01" name="Text Box 7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02" name="Text Box 7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03" name="Text Box 7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04" name="Text Box 7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05" name="Text Box 7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06" name="Text Box 7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07" name="Text Box 7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08" name="Text Box 7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009" name="Text Box 73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010" name="Text Box 73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11" name="Text Box 7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12" name="Text Box 7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13" name="Text Box 7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14" name="Text Box 7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15" name="Text Box 7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16" name="Text Box 7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17" name="Text Box 7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18" name="Text Box 7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019" name="Text Box 75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020" name="Text Box 75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21" name="Text Box 7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22" name="Text Box 7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23" name="Text Box 7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24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25" name="Text Box 7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26" name="Text Box 7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27" name="Text Box 7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28" name="Text Box 7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029" name="Text Box 77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030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31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32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33" name="Text Box 7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34" name="Text Box 7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35" name="Text Box 7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36" name="Text Box 78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37" name="Text Box 7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38" name="Text Box 7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039" name="Text Box 78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040" name="Text Box 78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41" name="Text Box 79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42" name="Text Box 79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43" name="Text Box 79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44" name="Text Box 7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45" name="Text Box 79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46" name="Text Box 8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47" name="Text Box 8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48" name="Text Box 8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049" name="Text Box 80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050" name="Text Box 80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51" name="Text Box 8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52" name="Text Box 8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53" name="Text Box 8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54" name="Text Box 8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55" name="Text Box 8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56" name="Text Box 8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57" name="Text Box 8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58" name="Text Box 8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059" name="Text Box 82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060" name="Text Box 82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61" name="Text Box 8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62" name="Text Box 8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63" name="Text Box 8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64" name="Text Box 8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65" name="Text Box 8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66" name="Text Box 8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67" name="Text Box 84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68" name="Text Box 8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069" name="Text Box 84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070" name="Text Box 84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71" name="Text Box 8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72" name="Text Box 84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73" name="Text Box 8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74" name="Text Box 8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75" name="Text Box 85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76" name="Text Box 8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77" name="Text Box 85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78" name="Text Box 8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079" name="Text Box 86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080" name="Text Box 86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81" name="Text Box 8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82" name="Text Box 8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83" name="Text Box 8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84" name="Text Box 8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85" name="Text Box 87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86" name="Text Box 8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87" name="Text Box 87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88" name="Text Box 87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089" name="Text Box 87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090" name="Text Box 87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91" name="Text Box 8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92" name="Text Box 88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93" name="Text Box 88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94" name="Text Box 9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95" name="Text Box 90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96" name="Text Box 9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97" name="Text Box 91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098" name="Text Box 9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099" name="Text Box 91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100" name="Text Box 91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01" name="Text Box 9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02" name="Text Box 91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03" name="Text Box 9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04" name="Text Box 9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05" name="Text Box 92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06" name="Text Box 9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07" name="Text Box 93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08" name="Text Box 9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109" name="Text Box 93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110" name="Text Box 93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11" name="Text Box 9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12" name="Text Box 93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13" name="Text Box 9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14" name="Text Box 9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15" name="Text Box 94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16" name="Text Box 9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17" name="Text Box 94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18" name="Text Box 9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119" name="Text Box 95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120" name="Text Box 95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21" name="Text Box 95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22" name="Text Box 95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23" name="Text Box 9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24" name="Text Box 9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25" name="Text Box 96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26" name="Text Box 9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27" name="Text Box 96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28" name="Text Box 9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129" name="Text Box 96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130" name="Text Box 96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31" name="Text Box 97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32" name="Text Box 97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33" name="Text Box 9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34" name="Text Box 9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35" name="Text Box 9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36" name="Text Box 100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37" name="Text Box 100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38" name="Text Box 10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139" name="Text Box 100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140" name="Text Box 100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41" name="Text Box 10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42" name="Text Box 10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43" name="Text Box 10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44" name="Text Box 10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45" name="Text Box 10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46" name="Text Box 10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47" name="Text Box 10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48" name="Text Box 10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149" name="Text Box 102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150" name="Text Box 102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51" name="Text Box 10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52" name="Text Box 10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53" name="Text Box 10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54" name="Text Box 10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55" name="Text Box 10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56" name="Text Box 10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57" name="Text Box 10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58" name="Text Box 10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159" name="Text Box 104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160" name="Text Box 104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61" name="Text Box 10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62" name="Text Box 10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63" name="Text Box 10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64" name="Text Box 10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65" name="Text Box 10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66" name="Text Box 10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67" name="Text Box 10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68" name="Text Box 10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169" name="Text Box 105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170" name="Text Box 105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71" name="Text Box 106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72" name="Text Box 10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73" name="Text Box 10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74" name="Text Box 10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75" name="Text Box 10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76" name="Text Box 10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77" name="Text Box 107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78" name="Text Box 10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179" name="Text Box 107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180" name="Text Box 107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81" name="Text Box 10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82" name="Text Box 10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83" name="Text Box 10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84" name="Text Box 11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85" name="Text Box 11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86" name="Text Box 11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87" name="Text Box 11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88" name="Text Box 11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189" name="Text Box 111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190" name="Text Box 111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91" name="Text Box 11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92" name="Text Box 11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93" name="Text Box 11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94" name="Text Box 11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95" name="Text Box 11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96" name="Text Box 11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97" name="Text Box 11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198" name="Text Box 11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199" name="Text Box 113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535766</xdr:rowOff>
    </xdr:to>
    <xdr:sp macro="" textlink="">
      <xdr:nvSpPr>
        <xdr:cNvPr id="19200" name="Text Box 113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201" name="Text Box 11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202" name="Text Box 11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1071</xdr:row>
      <xdr:rowOff>492018</xdr:rowOff>
    </xdr:to>
    <xdr:sp macro="" textlink="">
      <xdr:nvSpPr>
        <xdr:cNvPr id="19203" name="Text Box 11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04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05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06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07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08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09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10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11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12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13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14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330927</xdr:rowOff>
    </xdr:to>
    <xdr:sp macro="" textlink="">
      <xdr:nvSpPr>
        <xdr:cNvPr id="19215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330927</xdr:rowOff>
    </xdr:to>
    <xdr:sp macro="" textlink="">
      <xdr:nvSpPr>
        <xdr:cNvPr id="19216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17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18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19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20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21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22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23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24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25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26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27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28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29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30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31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330927</xdr:rowOff>
    </xdr:to>
    <xdr:sp macro="" textlink="">
      <xdr:nvSpPr>
        <xdr:cNvPr id="19232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330927</xdr:rowOff>
    </xdr:to>
    <xdr:sp macro="" textlink="">
      <xdr:nvSpPr>
        <xdr:cNvPr id="19233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34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35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36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37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38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39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40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41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42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43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44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45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46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47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48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330927</xdr:rowOff>
    </xdr:to>
    <xdr:sp macro="" textlink="">
      <xdr:nvSpPr>
        <xdr:cNvPr id="19249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330927</xdr:rowOff>
    </xdr:to>
    <xdr:sp macro="" textlink="">
      <xdr:nvSpPr>
        <xdr:cNvPr id="19250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51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52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53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254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55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56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57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58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59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60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61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62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63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64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65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66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67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68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69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70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71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72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73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74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75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76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77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78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79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80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81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82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83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84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85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86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87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88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89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90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91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92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93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94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95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96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97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98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299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00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01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02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03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04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05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06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07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08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09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10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11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12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13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14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15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16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330927</xdr:rowOff>
    </xdr:to>
    <xdr:sp macro="" textlink="">
      <xdr:nvSpPr>
        <xdr:cNvPr id="19317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330927</xdr:rowOff>
    </xdr:to>
    <xdr:sp macro="" textlink="">
      <xdr:nvSpPr>
        <xdr:cNvPr id="19318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19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20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21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22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23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24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25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26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27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28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29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30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31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32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33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330927</xdr:rowOff>
    </xdr:to>
    <xdr:sp macro="" textlink="">
      <xdr:nvSpPr>
        <xdr:cNvPr id="19334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330927</xdr:rowOff>
    </xdr:to>
    <xdr:sp macro="" textlink="">
      <xdr:nvSpPr>
        <xdr:cNvPr id="19335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36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37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38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39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40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41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42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43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44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45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46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47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48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49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50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330927</xdr:rowOff>
    </xdr:to>
    <xdr:sp macro="" textlink="">
      <xdr:nvSpPr>
        <xdr:cNvPr id="19351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330927</xdr:rowOff>
    </xdr:to>
    <xdr:sp macro="" textlink="">
      <xdr:nvSpPr>
        <xdr:cNvPr id="19352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53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54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55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325543</xdr:rowOff>
    </xdr:to>
    <xdr:sp macro="" textlink="">
      <xdr:nvSpPr>
        <xdr:cNvPr id="19356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57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58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59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60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61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62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63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64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65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66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67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68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69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70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71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72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73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74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75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76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77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78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79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80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81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82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83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84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85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86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87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88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89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90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91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92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93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94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95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96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97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98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399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400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401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402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403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404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405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406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327459</xdr:rowOff>
    </xdr:to>
    <xdr:sp macro="" textlink="">
      <xdr:nvSpPr>
        <xdr:cNvPr id="19407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08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09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10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11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12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13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14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15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16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17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18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19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20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21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22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23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24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25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26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27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28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29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30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31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32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33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34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35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36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37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38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39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40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41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42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43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44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45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46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47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48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49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50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51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52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53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54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55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56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57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58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59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60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61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62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63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64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65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66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67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68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69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70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71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72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73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74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75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76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77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78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79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80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81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82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83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84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85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86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87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88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89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90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91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92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93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94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95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96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97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98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499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500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501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502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503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504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505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506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507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508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620388</xdr:rowOff>
    </xdr:to>
    <xdr:sp macro="" textlink="">
      <xdr:nvSpPr>
        <xdr:cNvPr id="19509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992605</xdr:colOff>
      <xdr:row>1068</xdr:row>
      <xdr:rowOff>0</xdr:rowOff>
    </xdr:from>
    <xdr:to>
      <xdr:col>4</xdr:col>
      <xdr:colOff>992606</xdr:colOff>
      <xdr:row>1070</xdr:row>
      <xdr:rowOff>122861</xdr:rowOff>
    </xdr:to>
    <xdr:pic>
      <xdr:nvPicPr>
        <xdr:cNvPr id="1951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79381" y="835104375"/>
          <a:ext cx="1" cy="1752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1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1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1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1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1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1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1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1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1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2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2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2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2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2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2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2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2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2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2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3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3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3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3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3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3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3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3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3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3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4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4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4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4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4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4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4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4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4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4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5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5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5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5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5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5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5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5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5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5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6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6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6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6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6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6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6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6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6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6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7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7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7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7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7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7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7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7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7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7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8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8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8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8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8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8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8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8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8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8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9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9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9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9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9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9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9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9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59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59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0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0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0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0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0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0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0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0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0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0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1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1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1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1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1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1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1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1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1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1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2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2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2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2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2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2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2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2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2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2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3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3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3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3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3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3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3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3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3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3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4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4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4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4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4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4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4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4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4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4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5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5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5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5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5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5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5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5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5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5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6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6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6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6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6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6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6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6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6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6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7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7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7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7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7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7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7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7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7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7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8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8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8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8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8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8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8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8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8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8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9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9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9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9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9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9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9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9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69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83304</xdr:rowOff>
    </xdr:to>
    <xdr:pic>
      <xdr:nvPicPr>
        <xdr:cNvPr id="1969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122861</xdr:rowOff>
    </xdr:to>
    <xdr:pic>
      <xdr:nvPicPr>
        <xdr:cNvPr id="1970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0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0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0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0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0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0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0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0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0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1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1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1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1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1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1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1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1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1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1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2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2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2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2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2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2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2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2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2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2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3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3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3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3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3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3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3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3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3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3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4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4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4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4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4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4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4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4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4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4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5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5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5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5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5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5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5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5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5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5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6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6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6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6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6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6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6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6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6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6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7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7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7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7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7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7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7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7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7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7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8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8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8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8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8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8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8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8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8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8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9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9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9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9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9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9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9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9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79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79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0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0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0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0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0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0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0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0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0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0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1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1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1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1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1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1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1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1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1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1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2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2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2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2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2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2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2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2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2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2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3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3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3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3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3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3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3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3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3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3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4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4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4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4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4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4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4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4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4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4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5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5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5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5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5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5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5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5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5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5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6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6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6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6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6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6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6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6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6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6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7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7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7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7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7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7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7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7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7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7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8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8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8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8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8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8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8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8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8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8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26649</xdr:rowOff>
    </xdr:to>
    <xdr:pic>
      <xdr:nvPicPr>
        <xdr:cNvPr id="1989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1068</xdr:row>
      <xdr:rowOff>0</xdr:rowOff>
    </xdr:from>
    <xdr:to>
      <xdr:col>4</xdr:col>
      <xdr:colOff>904876</xdr:colOff>
      <xdr:row>1070</xdr:row>
      <xdr:rowOff>121899</xdr:rowOff>
    </xdr:to>
    <xdr:pic>
      <xdr:nvPicPr>
        <xdr:cNvPr id="1989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12072</xdr:rowOff>
    </xdr:to>
    <xdr:sp macro="" textlink="">
      <xdr:nvSpPr>
        <xdr:cNvPr id="19892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12072</xdr:rowOff>
    </xdr:to>
    <xdr:sp macro="" textlink="">
      <xdr:nvSpPr>
        <xdr:cNvPr id="19893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12072</xdr:rowOff>
    </xdr:to>
    <xdr:sp macro="" textlink="">
      <xdr:nvSpPr>
        <xdr:cNvPr id="19894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12072</xdr:rowOff>
    </xdr:to>
    <xdr:sp macro="" textlink="">
      <xdr:nvSpPr>
        <xdr:cNvPr id="19895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28523</xdr:rowOff>
    </xdr:to>
    <xdr:sp macro="" textlink="">
      <xdr:nvSpPr>
        <xdr:cNvPr id="19896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28523</xdr:rowOff>
    </xdr:to>
    <xdr:sp macro="" textlink="">
      <xdr:nvSpPr>
        <xdr:cNvPr id="19897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12072</xdr:rowOff>
    </xdr:to>
    <xdr:sp macro="" textlink="">
      <xdr:nvSpPr>
        <xdr:cNvPr id="19898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12072</xdr:rowOff>
    </xdr:to>
    <xdr:sp macro="" textlink="">
      <xdr:nvSpPr>
        <xdr:cNvPr id="19899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12072</xdr:rowOff>
    </xdr:to>
    <xdr:sp macro="" textlink="">
      <xdr:nvSpPr>
        <xdr:cNvPr id="19900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12072</xdr:rowOff>
    </xdr:to>
    <xdr:sp macro="" textlink="">
      <xdr:nvSpPr>
        <xdr:cNvPr id="19901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28523</xdr:rowOff>
    </xdr:to>
    <xdr:sp macro="" textlink="">
      <xdr:nvSpPr>
        <xdr:cNvPr id="19902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104775</xdr:colOff>
      <xdr:row>1070</xdr:row>
      <xdr:rowOff>28523</xdr:rowOff>
    </xdr:to>
    <xdr:sp macro="" textlink="">
      <xdr:nvSpPr>
        <xdr:cNvPr id="19903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1068</xdr:row>
      <xdr:rowOff>0</xdr:rowOff>
    </xdr:from>
    <xdr:to>
      <xdr:col>4</xdr:col>
      <xdr:colOff>104775</xdr:colOff>
      <xdr:row>1070</xdr:row>
      <xdr:rowOff>12072</xdr:rowOff>
    </xdr:to>
    <xdr:sp macro="" textlink="">
      <xdr:nvSpPr>
        <xdr:cNvPr id="19904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1068</xdr:row>
      <xdr:rowOff>0</xdr:rowOff>
    </xdr:from>
    <xdr:to>
      <xdr:col>4</xdr:col>
      <xdr:colOff>104775</xdr:colOff>
      <xdr:row>1070</xdr:row>
      <xdr:rowOff>12072</xdr:rowOff>
    </xdr:to>
    <xdr:sp macro="" textlink="">
      <xdr:nvSpPr>
        <xdr:cNvPr id="19905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1068</xdr:row>
      <xdr:rowOff>0</xdr:rowOff>
    </xdr:from>
    <xdr:to>
      <xdr:col>4</xdr:col>
      <xdr:colOff>104775</xdr:colOff>
      <xdr:row>1070</xdr:row>
      <xdr:rowOff>12072</xdr:rowOff>
    </xdr:to>
    <xdr:sp macro="" textlink="">
      <xdr:nvSpPr>
        <xdr:cNvPr id="19906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1068</xdr:row>
      <xdr:rowOff>0</xdr:rowOff>
    </xdr:from>
    <xdr:to>
      <xdr:col>4</xdr:col>
      <xdr:colOff>104775</xdr:colOff>
      <xdr:row>1070</xdr:row>
      <xdr:rowOff>12072</xdr:rowOff>
    </xdr:to>
    <xdr:sp macro="" textlink="">
      <xdr:nvSpPr>
        <xdr:cNvPr id="19907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1068</xdr:row>
      <xdr:rowOff>0</xdr:rowOff>
    </xdr:from>
    <xdr:to>
      <xdr:col>4</xdr:col>
      <xdr:colOff>104775</xdr:colOff>
      <xdr:row>1070</xdr:row>
      <xdr:rowOff>28523</xdr:rowOff>
    </xdr:to>
    <xdr:sp macro="" textlink="">
      <xdr:nvSpPr>
        <xdr:cNvPr id="19908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1068</xdr:row>
      <xdr:rowOff>0</xdr:rowOff>
    </xdr:from>
    <xdr:to>
      <xdr:col>4</xdr:col>
      <xdr:colOff>104775</xdr:colOff>
      <xdr:row>1070</xdr:row>
      <xdr:rowOff>28523</xdr:rowOff>
    </xdr:to>
    <xdr:sp macro="" textlink="">
      <xdr:nvSpPr>
        <xdr:cNvPr id="19909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1068</xdr:row>
      <xdr:rowOff>0</xdr:rowOff>
    </xdr:from>
    <xdr:to>
      <xdr:col>4</xdr:col>
      <xdr:colOff>104775</xdr:colOff>
      <xdr:row>1070</xdr:row>
      <xdr:rowOff>12072</xdr:rowOff>
    </xdr:to>
    <xdr:sp macro="" textlink="">
      <xdr:nvSpPr>
        <xdr:cNvPr id="19910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1068</xdr:row>
      <xdr:rowOff>0</xdr:rowOff>
    </xdr:from>
    <xdr:to>
      <xdr:col>4</xdr:col>
      <xdr:colOff>104775</xdr:colOff>
      <xdr:row>1070</xdr:row>
      <xdr:rowOff>12072</xdr:rowOff>
    </xdr:to>
    <xdr:sp macro="" textlink="">
      <xdr:nvSpPr>
        <xdr:cNvPr id="19911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1068</xdr:row>
      <xdr:rowOff>0</xdr:rowOff>
    </xdr:from>
    <xdr:to>
      <xdr:col>4</xdr:col>
      <xdr:colOff>104775</xdr:colOff>
      <xdr:row>1070</xdr:row>
      <xdr:rowOff>12072</xdr:rowOff>
    </xdr:to>
    <xdr:sp macro="" textlink="">
      <xdr:nvSpPr>
        <xdr:cNvPr id="19912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1068</xdr:row>
      <xdr:rowOff>0</xdr:rowOff>
    </xdr:from>
    <xdr:to>
      <xdr:col>4</xdr:col>
      <xdr:colOff>104775</xdr:colOff>
      <xdr:row>1070</xdr:row>
      <xdr:rowOff>12072</xdr:rowOff>
    </xdr:to>
    <xdr:sp macro="" textlink="">
      <xdr:nvSpPr>
        <xdr:cNvPr id="19913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1068</xdr:row>
      <xdr:rowOff>0</xdr:rowOff>
    </xdr:from>
    <xdr:to>
      <xdr:col>4</xdr:col>
      <xdr:colOff>104775</xdr:colOff>
      <xdr:row>1070</xdr:row>
      <xdr:rowOff>28523</xdr:rowOff>
    </xdr:to>
    <xdr:sp macro="" textlink="">
      <xdr:nvSpPr>
        <xdr:cNvPr id="19914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1068</xdr:row>
      <xdr:rowOff>0</xdr:rowOff>
    </xdr:from>
    <xdr:to>
      <xdr:col>4</xdr:col>
      <xdr:colOff>104775</xdr:colOff>
      <xdr:row>1070</xdr:row>
      <xdr:rowOff>28523</xdr:rowOff>
    </xdr:to>
    <xdr:sp macro="" textlink="">
      <xdr:nvSpPr>
        <xdr:cNvPr id="19915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16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17" name="Text Box 69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18" name="Text Box 6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19" name="Text Box 6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20" name="Text Box 6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19921" name="Text Box 69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19922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23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24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25" name="Text Box 7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26" name="Text Box 7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27" name="Text Box 7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28" name="Text Box 7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29" name="Text Box 7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30" name="Text Box 7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19931" name="Text Box 71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19932" name="Text Box 71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33" name="Text Box 7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34" name="Text Box 7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35" name="Text Box 7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36" name="Text Box 7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37" name="Text Box 7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38" name="Text Box 7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39" name="Text Box 7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40" name="Text Box 7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19941" name="Text Box 73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19942" name="Text Box 73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43" name="Text Box 7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44" name="Text Box 7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45" name="Text Box 7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46" name="Text Box 7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47" name="Text Box 7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48" name="Text Box 7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49" name="Text Box 7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50" name="Text Box 7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19951" name="Text Box 75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19952" name="Text Box 75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53" name="Text Box 7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54" name="Text Box 7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55" name="Text Box 7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56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57" name="Text Box 7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58" name="Text Box 7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59" name="Text Box 7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60" name="Text Box 7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19961" name="Text Box 77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19962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63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64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65" name="Text Box 7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66" name="Text Box 7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67" name="Text Box 7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68" name="Text Box 78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69" name="Text Box 7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70" name="Text Box 7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19971" name="Text Box 78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19972" name="Text Box 78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73" name="Text Box 79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74" name="Text Box 79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75" name="Text Box 79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76" name="Text Box 7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77" name="Text Box 79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78" name="Text Box 8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79" name="Text Box 8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80" name="Text Box 8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19981" name="Text Box 80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19982" name="Text Box 80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83" name="Text Box 8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84" name="Text Box 8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85" name="Text Box 8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86" name="Text Box 8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87" name="Text Box 8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88" name="Text Box 8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89" name="Text Box 8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90" name="Text Box 8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19991" name="Text Box 82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19992" name="Text Box 82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93" name="Text Box 8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94" name="Text Box 8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95" name="Text Box 8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96" name="Text Box 8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97" name="Text Box 8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98" name="Text Box 8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19999" name="Text Box 84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00" name="Text Box 8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001" name="Text Box 84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002" name="Text Box 84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03" name="Text Box 8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04" name="Text Box 84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05" name="Text Box 8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06" name="Text Box 8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07" name="Text Box 85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08" name="Text Box 8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09" name="Text Box 85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10" name="Text Box 8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011" name="Text Box 86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012" name="Text Box 86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13" name="Text Box 8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14" name="Text Box 8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15" name="Text Box 8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16" name="Text Box 8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17" name="Text Box 87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18" name="Text Box 8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19" name="Text Box 87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20" name="Text Box 87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021" name="Text Box 87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022" name="Text Box 87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23" name="Text Box 8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24" name="Text Box 88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25" name="Text Box 88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26" name="Text Box 9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27" name="Text Box 90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28" name="Text Box 9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29" name="Text Box 91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30" name="Text Box 9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031" name="Text Box 91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032" name="Text Box 91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33" name="Text Box 9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34" name="Text Box 91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35" name="Text Box 9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36" name="Text Box 9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37" name="Text Box 92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38" name="Text Box 9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39" name="Text Box 93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40" name="Text Box 9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041" name="Text Box 93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042" name="Text Box 93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43" name="Text Box 9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44" name="Text Box 93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45" name="Text Box 9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46" name="Text Box 9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47" name="Text Box 94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48" name="Text Box 9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49" name="Text Box 94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50" name="Text Box 9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051" name="Text Box 95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052" name="Text Box 95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53" name="Text Box 95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54" name="Text Box 95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55" name="Text Box 9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56" name="Text Box 9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57" name="Text Box 96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58" name="Text Box 9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59" name="Text Box 96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60" name="Text Box 9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061" name="Text Box 96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062" name="Text Box 96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63" name="Text Box 97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64" name="Text Box 97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65" name="Text Box 9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66" name="Text Box 9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67" name="Text Box 9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68" name="Text Box 100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69" name="Text Box 100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70" name="Text Box 10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071" name="Text Box 100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072" name="Text Box 100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73" name="Text Box 10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74" name="Text Box 10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75" name="Text Box 10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76" name="Text Box 10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77" name="Text Box 10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78" name="Text Box 10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79" name="Text Box 10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80" name="Text Box 10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081" name="Text Box 102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082" name="Text Box 102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83" name="Text Box 10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84" name="Text Box 10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85" name="Text Box 10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86" name="Text Box 10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87" name="Text Box 10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88" name="Text Box 10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89" name="Text Box 10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90" name="Text Box 10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091" name="Text Box 104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092" name="Text Box 104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93" name="Text Box 10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94" name="Text Box 10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95" name="Text Box 10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96" name="Text Box 10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97" name="Text Box 10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98" name="Text Box 10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099" name="Text Box 10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00" name="Text Box 10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101" name="Text Box 105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102" name="Text Box 105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03" name="Text Box 106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04" name="Text Box 10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05" name="Text Box 10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06" name="Text Box 10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07" name="Text Box 10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08" name="Text Box 10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09" name="Text Box 107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10" name="Text Box 10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111" name="Text Box 107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112" name="Text Box 107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13" name="Text Box 10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14" name="Text Box 10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15" name="Text Box 10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16" name="Text Box 11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17" name="Text Box 11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18" name="Text Box 11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19" name="Text Box 11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20" name="Text Box 11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121" name="Text Box 111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122" name="Text Box 111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23" name="Text Box 11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24" name="Text Box 11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25" name="Text Box 11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26" name="Text Box 11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27" name="Text Box 11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28" name="Text Box 11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29" name="Text Box 11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30" name="Text Box 11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131" name="Text Box 113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49439"/>
    <xdr:sp macro="" textlink="">
      <xdr:nvSpPr>
        <xdr:cNvPr id="20132" name="Text Box 113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33" name="Text Box 11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34" name="Text Box 11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3605691"/>
    <xdr:sp macro="" textlink="">
      <xdr:nvSpPr>
        <xdr:cNvPr id="20135" name="Text Box 11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36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37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38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39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40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41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42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43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44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45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46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406375"/>
    <xdr:sp macro="" textlink="">
      <xdr:nvSpPr>
        <xdr:cNvPr id="20147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406375"/>
    <xdr:sp macro="" textlink="">
      <xdr:nvSpPr>
        <xdr:cNvPr id="20148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49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50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51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52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53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54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55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56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57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58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59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60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61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62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63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406375"/>
    <xdr:sp macro="" textlink="">
      <xdr:nvSpPr>
        <xdr:cNvPr id="20164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406375"/>
    <xdr:sp macro="" textlink="">
      <xdr:nvSpPr>
        <xdr:cNvPr id="20165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66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67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68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69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70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71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72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73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74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75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76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77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78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79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80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406375"/>
    <xdr:sp macro="" textlink="">
      <xdr:nvSpPr>
        <xdr:cNvPr id="20181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406375"/>
    <xdr:sp macro="" textlink="">
      <xdr:nvSpPr>
        <xdr:cNvPr id="20182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83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84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85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186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187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188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189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190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191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192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193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194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195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196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197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198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199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00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01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02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03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04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05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06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07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08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09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10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11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12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13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14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15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16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17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18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19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20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21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22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23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24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25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26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27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28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29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30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31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32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33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34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35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36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37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38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39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40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41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42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43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44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45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46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47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48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406375"/>
    <xdr:sp macro="" textlink="">
      <xdr:nvSpPr>
        <xdr:cNvPr id="20249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406375"/>
    <xdr:sp macro="" textlink="">
      <xdr:nvSpPr>
        <xdr:cNvPr id="20250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51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52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53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54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55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56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57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58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59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60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61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62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63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64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65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406375"/>
    <xdr:sp macro="" textlink="">
      <xdr:nvSpPr>
        <xdr:cNvPr id="20266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406375"/>
    <xdr:sp macro="" textlink="">
      <xdr:nvSpPr>
        <xdr:cNvPr id="20267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68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69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70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71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72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73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74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75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76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77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78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79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80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81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82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406375"/>
    <xdr:sp macro="" textlink="">
      <xdr:nvSpPr>
        <xdr:cNvPr id="20283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406375"/>
    <xdr:sp macro="" textlink="">
      <xdr:nvSpPr>
        <xdr:cNvPr id="20284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85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86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87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381941"/>
    <xdr:sp macro="" textlink="">
      <xdr:nvSpPr>
        <xdr:cNvPr id="20288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89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90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91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92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93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94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95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96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97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98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299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00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01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02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03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04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05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06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07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08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09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10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11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12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13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14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15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16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17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18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19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20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21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22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23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24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25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26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27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28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29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30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31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32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33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34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35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36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37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38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221932"/>
    <xdr:sp macro="" textlink="">
      <xdr:nvSpPr>
        <xdr:cNvPr id="20339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40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41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42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43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44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45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46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47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48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49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50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51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52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53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54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55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56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57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58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59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60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61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62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63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64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65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66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67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68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69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70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71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72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73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74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75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76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77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78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79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80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81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82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83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84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85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86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87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88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89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90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91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92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93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94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95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96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97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98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399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00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01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02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03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04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05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06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07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08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09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10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11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12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13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14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15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16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17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18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19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20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21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22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23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24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25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26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27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28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29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30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31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32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33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34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35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36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37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38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39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40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2695836"/>
    <xdr:sp macro="" textlink="">
      <xdr:nvSpPr>
        <xdr:cNvPr id="20441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4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4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4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4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4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4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4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4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5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5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5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5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5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5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5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5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5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5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6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6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6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6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6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6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6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6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6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6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7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7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7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7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7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7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7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7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7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7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8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8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8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8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8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8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8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8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8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8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9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9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9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9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9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9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9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9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49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49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0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0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0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0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0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0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0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0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0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0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1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1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1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1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1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1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1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1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1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1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2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2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2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2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2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2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2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2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2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2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3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3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3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3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3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3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3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3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3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3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4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4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4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4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4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4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4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4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4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4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5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5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5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5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5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5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5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5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5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5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6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6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6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6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6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6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6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6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6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6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7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7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7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7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7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7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7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7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7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7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8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8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8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8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8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8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8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8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8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8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9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9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9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9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9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9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9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9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59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59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60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60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60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60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60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60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60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60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60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60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61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61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61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61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61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61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61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61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61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61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62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62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62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62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62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62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62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62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62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62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63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30152"/>
    <xdr:pic>
      <xdr:nvPicPr>
        <xdr:cNvPr id="2063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9709"/>
    <xdr:pic>
      <xdr:nvPicPr>
        <xdr:cNvPr id="2063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33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34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35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36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37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38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39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40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41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42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43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44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45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46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47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48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49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50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51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52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53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54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55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56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57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58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59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60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61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62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63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64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65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66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67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68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69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70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71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72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73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74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75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76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77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78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79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80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81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82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83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84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85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86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87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88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89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90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91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92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93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94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95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96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97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698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699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00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01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02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03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04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05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06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07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08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09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10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11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12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13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14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15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16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17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18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19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20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21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22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23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24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25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26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27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28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29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30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31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32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33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34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35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36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37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38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39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40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41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42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43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44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45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46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47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48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49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50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51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52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53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54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55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56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57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58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59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60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61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62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63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64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65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66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67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68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69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70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71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72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73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74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75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76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77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78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79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80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81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82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83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84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85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86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87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88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89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90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91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92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93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94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95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96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97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798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799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800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801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802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803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804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805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806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807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808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809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810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811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812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813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814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815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816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817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818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819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820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821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873497"/>
    <xdr:pic>
      <xdr:nvPicPr>
        <xdr:cNvPr id="20822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1068</xdr:row>
      <xdr:rowOff>0</xdr:rowOff>
    </xdr:from>
    <xdr:ext cx="1" cy="1968747"/>
    <xdr:pic>
      <xdr:nvPicPr>
        <xdr:cNvPr id="20823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1068</xdr:row>
      <xdr:rowOff>0</xdr:rowOff>
    </xdr:from>
    <xdr:ext cx="104775" cy="1858920"/>
    <xdr:sp macro="" textlink="">
      <xdr:nvSpPr>
        <xdr:cNvPr id="20824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1858920"/>
    <xdr:sp macro="" textlink="">
      <xdr:nvSpPr>
        <xdr:cNvPr id="20825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1858920"/>
    <xdr:sp macro="" textlink="">
      <xdr:nvSpPr>
        <xdr:cNvPr id="20826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1858920"/>
    <xdr:sp macro="" textlink="">
      <xdr:nvSpPr>
        <xdr:cNvPr id="20827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1875371"/>
    <xdr:sp macro="" textlink="">
      <xdr:nvSpPr>
        <xdr:cNvPr id="20828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1875371"/>
    <xdr:sp macro="" textlink="">
      <xdr:nvSpPr>
        <xdr:cNvPr id="20829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1858920"/>
    <xdr:sp macro="" textlink="">
      <xdr:nvSpPr>
        <xdr:cNvPr id="20830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1858920"/>
    <xdr:sp macro="" textlink="">
      <xdr:nvSpPr>
        <xdr:cNvPr id="20831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1858920"/>
    <xdr:sp macro="" textlink="">
      <xdr:nvSpPr>
        <xdr:cNvPr id="20832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1858920"/>
    <xdr:sp macro="" textlink="">
      <xdr:nvSpPr>
        <xdr:cNvPr id="20833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1875371"/>
    <xdr:sp macro="" textlink="">
      <xdr:nvSpPr>
        <xdr:cNvPr id="20834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1068</xdr:row>
      <xdr:rowOff>0</xdr:rowOff>
    </xdr:from>
    <xdr:ext cx="104775" cy="1875371"/>
    <xdr:sp macro="" textlink="">
      <xdr:nvSpPr>
        <xdr:cNvPr id="20835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1068</xdr:row>
      <xdr:rowOff>0</xdr:rowOff>
    </xdr:from>
    <xdr:ext cx="104775" cy="1858920"/>
    <xdr:sp macro="" textlink="">
      <xdr:nvSpPr>
        <xdr:cNvPr id="20836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1068</xdr:row>
      <xdr:rowOff>0</xdr:rowOff>
    </xdr:from>
    <xdr:ext cx="104775" cy="1858920"/>
    <xdr:sp macro="" textlink="">
      <xdr:nvSpPr>
        <xdr:cNvPr id="20837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1068</xdr:row>
      <xdr:rowOff>0</xdr:rowOff>
    </xdr:from>
    <xdr:ext cx="104775" cy="1858920"/>
    <xdr:sp macro="" textlink="">
      <xdr:nvSpPr>
        <xdr:cNvPr id="20838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1068</xdr:row>
      <xdr:rowOff>0</xdr:rowOff>
    </xdr:from>
    <xdr:ext cx="104775" cy="1858920"/>
    <xdr:sp macro="" textlink="">
      <xdr:nvSpPr>
        <xdr:cNvPr id="20839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1068</xdr:row>
      <xdr:rowOff>0</xdr:rowOff>
    </xdr:from>
    <xdr:ext cx="104775" cy="1875371"/>
    <xdr:sp macro="" textlink="">
      <xdr:nvSpPr>
        <xdr:cNvPr id="20840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1068</xdr:row>
      <xdr:rowOff>0</xdr:rowOff>
    </xdr:from>
    <xdr:ext cx="104775" cy="1875371"/>
    <xdr:sp macro="" textlink="">
      <xdr:nvSpPr>
        <xdr:cNvPr id="20841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1068</xdr:row>
      <xdr:rowOff>0</xdr:rowOff>
    </xdr:from>
    <xdr:ext cx="104775" cy="1858920"/>
    <xdr:sp macro="" textlink="">
      <xdr:nvSpPr>
        <xdr:cNvPr id="20842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1068</xdr:row>
      <xdr:rowOff>0</xdr:rowOff>
    </xdr:from>
    <xdr:ext cx="104775" cy="1858920"/>
    <xdr:sp macro="" textlink="">
      <xdr:nvSpPr>
        <xdr:cNvPr id="20843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1068</xdr:row>
      <xdr:rowOff>0</xdr:rowOff>
    </xdr:from>
    <xdr:ext cx="104775" cy="1858920"/>
    <xdr:sp macro="" textlink="">
      <xdr:nvSpPr>
        <xdr:cNvPr id="20844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1068</xdr:row>
      <xdr:rowOff>0</xdr:rowOff>
    </xdr:from>
    <xdr:ext cx="104775" cy="1858920"/>
    <xdr:sp macro="" textlink="">
      <xdr:nvSpPr>
        <xdr:cNvPr id="20845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1068</xdr:row>
      <xdr:rowOff>0</xdr:rowOff>
    </xdr:from>
    <xdr:ext cx="104775" cy="1875371"/>
    <xdr:sp macro="" textlink="">
      <xdr:nvSpPr>
        <xdr:cNvPr id="20846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1068</xdr:row>
      <xdr:rowOff>0</xdr:rowOff>
    </xdr:from>
    <xdr:ext cx="104775" cy="1875371"/>
    <xdr:sp macro="" textlink="">
      <xdr:nvSpPr>
        <xdr:cNvPr id="20847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66"/>
  <sheetViews>
    <sheetView tabSelected="1" view="pageBreakPreview" topLeftCell="Q1" zoomScale="76" zoomScaleNormal="100" zoomScaleSheetLayoutView="76" workbookViewId="0">
      <selection activeCell="S7" sqref="S7:X34"/>
    </sheetView>
  </sheetViews>
  <sheetFormatPr defaultRowHeight="15" x14ac:dyDescent="0.25"/>
  <cols>
    <col min="1" max="1" width="8.7109375" style="2" customWidth="1"/>
    <col min="2" max="2" width="19.28515625" style="2" customWidth="1"/>
    <col min="3" max="3" width="18.5703125" style="2" customWidth="1"/>
    <col min="4" max="4" width="20.7109375" style="2" customWidth="1"/>
    <col min="5" max="5" width="28.140625" style="2" customWidth="1"/>
    <col min="6" max="6" width="22" style="2" customWidth="1"/>
    <col min="7" max="7" width="9.28515625" style="2" customWidth="1"/>
    <col min="8" max="8" width="11.42578125" style="2" customWidth="1"/>
    <col min="9" max="9" width="14" style="2" customWidth="1"/>
    <col min="10" max="10" width="11.85546875" style="2" customWidth="1"/>
    <col min="11" max="11" width="12.5703125" style="2" customWidth="1"/>
    <col min="12" max="15" width="17.140625" style="2" customWidth="1"/>
    <col min="16" max="16" width="10.7109375" style="2" customWidth="1"/>
    <col min="17" max="17" width="15.42578125" style="2" customWidth="1"/>
    <col min="18" max="18" width="18" style="2" customWidth="1"/>
    <col min="19" max="19" width="15.140625" style="2" customWidth="1"/>
    <col min="20" max="20" width="14" style="2" customWidth="1"/>
    <col min="21" max="21" width="13.5703125" style="2" customWidth="1"/>
    <col min="22" max="22" width="11.140625" style="2" customWidth="1"/>
    <col min="23" max="24" width="9.140625" style="2"/>
    <col min="25" max="25" width="11.28515625" style="2" bestFit="1" customWidth="1"/>
    <col min="26" max="26" width="13.28515625" style="2" bestFit="1" customWidth="1"/>
    <col min="27" max="27" width="11.28515625" style="2" bestFit="1" customWidth="1"/>
    <col min="28" max="16384" width="9.140625" style="2"/>
  </cols>
  <sheetData>
    <row r="1" spans="1:37" ht="16.5" thickBot="1" x14ac:dyDescent="0.3">
      <c r="A1" s="58"/>
      <c r="B1" s="58"/>
      <c r="C1" s="59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58"/>
      <c r="R1" s="58"/>
      <c r="S1" s="58"/>
      <c r="T1" s="58"/>
      <c r="U1" s="58"/>
      <c r="V1" s="62"/>
      <c r="W1" s="62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7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62"/>
      <c r="P2" s="58"/>
      <c r="Q2" s="58"/>
      <c r="R2" s="58"/>
      <c r="S2" s="58"/>
      <c r="T2" s="58"/>
      <c r="U2" s="58"/>
      <c r="V2" s="62"/>
      <c r="W2" s="62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ht="20.25" x14ac:dyDescent="0.3">
      <c r="A3" s="58"/>
      <c r="B3" s="99" t="s">
        <v>2304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7" ht="15" customHeight="1" x14ac:dyDescent="0.25">
      <c r="S4" s="1"/>
    </row>
    <row r="5" spans="1:37" ht="15" customHeight="1" x14ac:dyDescent="0.25">
      <c r="S5" s="97" t="s">
        <v>2344</v>
      </c>
      <c r="T5" s="97"/>
      <c r="U5" s="97"/>
      <c r="V5" s="97"/>
      <c r="W5" s="97"/>
      <c r="X5" s="97"/>
    </row>
    <row r="6" spans="1:37" ht="15" customHeight="1" x14ac:dyDescent="0.25">
      <c r="S6" s="97"/>
      <c r="T6" s="97"/>
      <c r="U6" s="97"/>
      <c r="V6" s="97"/>
      <c r="W6" s="97"/>
      <c r="X6" s="97"/>
    </row>
    <row r="7" spans="1:37" ht="15" customHeight="1" x14ac:dyDescent="0.25">
      <c r="S7" s="97" t="s">
        <v>4131</v>
      </c>
      <c r="T7" s="97"/>
      <c r="U7" s="97"/>
      <c r="V7" s="97"/>
      <c r="W7" s="97"/>
      <c r="X7" s="97"/>
    </row>
    <row r="8" spans="1:37" ht="15" customHeight="1" x14ac:dyDescent="0.25">
      <c r="S8" s="97" t="s">
        <v>4132</v>
      </c>
      <c r="T8" s="97"/>
      <c r="U8" s="97"/>
      <c r="V8" s="97"/>
      <c r="W8" s="97"/>
      <c r="X8" s="97"/>
    </row>
    <row r="9" spans="1:37" ht="15" customHeight="1" x14ac:dyDescent="0.25">
      <c r="S9" s="97" t="s">
        <v>4133</v>
      </c>
      <c r="T9" s="97"/>
      <c r="U9" s="97"/>
      <c r="V9" s="97"/>
      <c r="W9" s="97"/>
      <c r="X9" s="97"/>
    </row>
    <row r="10" spans="1:37" ht="15" customHeight="1" x14ac:dyDescent="0.25">
      <c r="S10" s="97" t="s">
        <v>4134</v>
      </c>
      <c r="T10" s="97"/>
      <c r="U10" s="97"/>
      <c r="V10" s="97"/>
      <c r="W10" s="97"/>
      <c r="X10" s="97"/>
    </row>
    <row r="11" spans="1:37" ht="15" customHeight="1" x14ac:dyDescent="0.25">
      <c r="S11" s="97" t="s">
        <v>4135</v>
      </c>
      <c r="T11" s="97"/>
      <c r="U11" s="97"/>
      <c r="V11" s="97"/>
      <c r="W11" s="97"/>
      <c r="X11" s="97"/>
    </row>
    <row r="12" spans="1:37" ht="15" customHeight="1" x14ac:dyDescent="0.25">
      <c r="S12" s="97" t="s">
        <v>4136</v>
      </c>
      <c r="T12" s="97"/>
      <c r="U12" s="97"/>
      <c r="V12" s="97"/>
      <c r="W12" s="97"/>
      <c r="X12" s="97"/>
    </row>
    <row r="13" spans="1:37" ht="15" customHeight="1" x14ac:dyDescent="0.25">
      <c r="S13" s="97" t="s">
        <v>4137</v>
      </c>
      <c r="T13" s="97"/>
      <c r="U13" s="97"/>
      <c r="V13" s="97"/>
      <c r="W13" s="97"/>
      <c r="X13" s="97"/>
    </row>
    <row r="14" spans="1:37" ht="15" customHeight="1" x14ac:dyDescent="0.25">
      <c r="S14" s="97" t="s">
        <v>4138</v>
      </c>
      <c r="T14" s="97"/>
      <c r="U14" s="97"/>
      <c r="V14" s="97"/>
      <c r="W14" s="97"/>
      <c r="X14" s="97"/>
    </row>
    <row r="15" spans="1:37" ht="15" customHeight="1" x14ac:dyDescent="0.25">
      <c r="S15" s="97" t="s">
        <v>4139</v>
      </c>
      <c r="T15" s="97"/>
      <c r="U15" s="97"/>
      <c r="V15" s="97"/>
      <c r="W15" s="97"/>
      <c r="X15" s="97"/>
    </row>
    <row r="16" spans="1:37" ht="15" customHeight="1" x14ac:dyDescent="0.25">
      <c r="S16" s="97" t="s">
        <v>4140</v>
      </c>
      <c r="T16" s="97"/>
      <c r="U16" s="97"/>
      <c r="V16" s="97"/>
      <c r="W16" s="97"/>
      <c r="X16" s="97"/>
    </row>
    <row r="17" spans="19:24" ht="15" customHeight="1" x14ac:dyDescent="0.25">
      <c r="S17" s="97" t="s">
        <v>4141</v>
      </c>
      <c r="T17" s="97"/>
      <c r="U17" s="97"/>
      <c r="V17" s="97"/>
      <c r="W17" s="97"/>
      <c r="X17" s="97"/>
    </row>
    <row r="18" spans="19:24" ht="15" customHeight="1" x14ac:dyDescent="0.25">
      <c r="S18" s="97" t="s">
        <v>4142</v>
      </c>
      <c r="T18" s="97"/>
      <c r="U18" s="97"/>
      <c r="V18" s="97"/>
      <c r="W18" s="97"/>
      <c r="X18" s="97"/>
    </row>
    <row r="19" spans="19:24" ht="15" customHeight="1" x14ac:dyDescent="0.25">
      <c r="S19" s="97" t="s">
        <v>4143</v>
      </c>
      <c r="T19" s="97"/>
      <c r="U19" s="97"/>
      <c r="V19" s="97"/>
      <c r="W19" s="97"/>
      <c r="X19" s="97"/>
    </row>
    <row r="20" spans="19:24" ht="15" customHeight="1" x14ac:dyDescent="0.25">
      <c r="S20" s="97" t="s">
        <v>4144</v>
      </c>
      <c r="T20" s="97"/>
      <c r="U20" s="97"/>
      <c r="V20" s="97"/>
      <c r="W20" s="97"/>
      <c r="X20" s="97"/>
    </row>
    <row r="21" spans="19:24" ht="15" customHeight="1" x14ac:dyDescent="0.25">
      <c r="S21" s="97" t="s">
        <v>4145</v>
      </c>
      <c r="T21" s="97"/>
      <c r="U21" s="97"/>
      <c r="V21" s="97"/>
      <c r="W21" s="97"/>
      <c r="X21" s="97"/>
    </row>
    <row r="22" spans="19:24" ht="15" customHeight="1" x14ac:dyDescent="0.25">
      <c r="S22" s="97" t="s">
        <v>4146</v>
      </c>
      <c r="T22" s="97"/>
      <c r="U22" s="97"/>
      <c r="V22" s="97"/>
      <c r="W22" s="97"/>
      <c r="X22" s="97"/>
    </row>
    <row r="23" spans="19:24" ht="15" customHeight="1" x14ac:dyDescent="0.25">
      <c r="S23" s="97" t="s">
        <v>4147</v>
      </c>
      <c r="T23" s="97"/>
      <c r="U23" s="97"/>
      <c r="V23" s="97"/>
      <c r="W23" s="97"/>
      <c r="X23" s="97"/>
    </row>
    <row r="24" spans="19:24" ht="15" customHeight="1" x14ac:dyDescent="0.25">
      <c r="S24" s="97" t="s">
        <v>4148</v>
      </c>
      <c r="T24" s="97"/>
      <c r="U24" s="97"/>
      <c r="V24" s="97"/>
      <c r="W24" s="97"/>
      <c r="X24" s="97"/>
    </row>
    <row r="25" spans="19:24" ht="15" customHeight="1" x14ac:dyDescent="0.25">
      <c r="S25" s="97" t="s">
        <v>4149</v>
      </c>
      <c r="T25" s="97"/>
      <c r="U25" s="97"/>
      <c r="V25" s="97"/>
      <c r="W25" s="97"/>
      <c r="X25" s="97"/>
    </row>
    <row r="26" spans="19:24" ht="15" customHeight="1" x14ac:dyDescent="0.25">
      <c r="S26" s="97" t="s">
        <v>4150</v>
      </c>
      <c r="T26" s="97"/>
      <c r="U26" s="97"/>
      <c r="V26" s="97"/>
      <c r="W26" s="97"/>
      <c r="X26" s="97"/>
    </row>
    <row r="27" spans="19:24" ht="15" customHeight="1" x14ac:dyDescent="0.25">
      <c r="S27" s="97" t="s">
        <v>4151</v>
      </c>
      <c r="T27" s="97"/>
      <c r="U27" s="97"/>
      <c r="V27" s="97"/>
      <c r="W27" s="95"/>
      <c r="X27" s="95"/>
    </row>
    <row r="28" spans="19:24" ht="15" customHeight="1" x14ac:dyDescent="0.25">
      <c r="S28" s="97" t="s">
        <v>4152</v>
      </c>
      <c r="T28" s="97"/>
      <c r="U28" s="97"/>
      <c r="V28" s="97"/>
      <c r="W28" s="100"/>
      <c r="X28" s="100"/>
    </row>
    <row r="29" spans="19:24" ht="15" customHeight="1" x14ac:dyDescent="0.25">
      <c r="S29" s="97" t="s">
        <v>4153</v>
      </c>
      <c r="T29" s="97"/>
      <c r="U29" s="97"/>
      <c r="V29" s="97"/>
      <c r="W29" s="100"/>
      <c r="X29" s="100"/>
    </row>
    <row r="30" spans="19:24" ht="15" customHeight="1" x14ac:dyDescent="0.25">
      <c r="S30" s="97" t="s">
        <v>4154</v>
      </c>
      <c r="T30" s="97"/>
      <c r="U30" s="97"/>
      <c r="V30" s="97"/>
      <c r="W30" s="100"/>
      <c r="X30" s="100"/>
    </row>
    <row r="31" spans="19:24" ht="15" customHeight="1" x14ac:dyDescent="0.25">
      <c r="S31" s="97" t="s">
        <v>4155</v>
      </c>
      <c r="T31" s="97"/>
      <c r="U31" s="97"/>
      <c r="V31" s="97"/>
      <c r="W31" s="95"/>
      <c r="X31" s="95"/>
    </row>
    <row r="32" spans="19:24" ht="15" customHeight="1" x14ac:dyDescent="0.25">
      <c r="S32" s="97" t="s">
        <v>4156</v>
      </c>
      <c r="T32" s="97"/>
      <c r="U32" s="97"/>
      <c r="V32" s="97"/>
      <c r="W32" s="95"/>
      <c r="X32" s="95"/>
    </row>
    <row r="33" spans="1:24" ht="15" customHeight="1" x14ac:dyDescent="0.25">
      <c r="S33" s="97" t="s">
        <v>4157</v>
      </c>
      <c r="T33" s="97"/>
      <c r="U33" s="97"/>
      <c r="V33" s="97"/>
      <c r="W33" s="95"/>
      <c r="X33" s="95"/>
    </row>
    <row r="34" spans="1:24" ht="15" customHeight="1" x14ac:dyDescent="0.25">
      <c r="S34" s="97" t="s">
        <v>4158</v>
      </c>
      <c r="T34" s="97"/>
      <c r="U34" s="97"/>
      <c r="V34" s="97"/>
      <c r="W34" s="95"/>
      <c r="X34" s="95"/>
    </row>
    <row r="35" spans="1:24" ht="15" customHeight="1" x14ac:dyDescent="0.25">
      <c r="S35" s="97" t="s">
        <v>4159</v>
      </c>
      <c r="T35" s="97"/>
      <c r="U35" s="97"/>
      <c r="V35" s="97"/>
      <c r="W35" s="97"/>
      <c r="X35" s="97"/>
    </row>
    <row r="36" spans="1:24" ht="9" customHeight="1" x14ac:dyDescent="0.25">
      <c r="S36" s="63"/>
      <c r="T36" s="63"/>
      <c r="U36" s="63"/>
      <c r="V36" s="63"/>
      <c r="W36" s="63"/>
      <c r="X36" s="63"/>
    </row>
    <row r="37" spans="1:24" ht="89.25" x14ac:dyDescent="0.25">
      <c r="A37" s="3" t="s">
        <v>1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  <c r="H37" s="64" t="s">
        <v>8</v>
      </c>
      <c r="I37" s="3" t="s">
        <v>9</v>
      </c>
      <c r="J37" s="3" t="s">
        <v>10</v>
      </c>
      <c r="K37" s="3" t="s">
        <v>11</v>
      </c>
      <c r="L37" s="3" t="s">
        <v>12</v>
      </c>
      <c r="M37" s="3" t="s">
        <v>13</v>
      </c>
      <c r="N37" s="3" t="s">
        <v>14</v>
      </c>
      <c r="O37" s="3" t="s">
        <v>15</v>
      </c>
      <c r="P37" s="3" t="s">
        <v>16</v>
      </c>
      <c r="Q37" s="3" t="s">
        <v>17</v>
      </c>
      <c r="R37" s="3" t="s">
        <v>18</v>
      </c>
      <c r="S37" s="3" t="s">
        <v>19</v>
      </c>
      <c r="T37" s="3" t="s">
        <v>20</v>
      </c>
      <c r="U37" s="3" t="s">
        <v>21</v>
      </c>
      <c r="V37" s="3" t="s">
        <v>22</v>
      </c>
      <c r="W37" s="3" t="s">
        <v>23</v>
      </c>
      <c r="X37" s="3" t="s">
        <v>24</v>
      </c>
    </row>
    <row r="38" spans="1:24" x14ac:dyDescent="0.25">
      <c r="A38" s="3">
        <v>1</v>
      </c>
      <c r="B38" s="3">
        <v>2</v>
      </c>
      <c r="C38" s="3">
        <v>3</v>
      </c>
      <c r="D38" s="3">
        <v>4</v>
      </c>
      <c r="E38" s="3">
        <v>5</v>
      </c>
      <c r="F38" s="3">
        <v>6</v>
      </c>
      <c r="G38" s="3">
        <v>7</v>
      </c>
      <c r="H38" s="64">
        <v>8</v>
      </c>
      <c r="I38" s="3">
        <v>9</v>
      </c>
      <c r="J38" s="3">
        <v>10</v>
      </c>
      <c r="K38" s="3">
        <v>11</v>
      </c>
      <c r="L38" s="3">
        <v>12</v>
      </c>
      <c r="M38" s="3">
        <v>13</v>
      </c>
      <c r="N38" s="3">
        <v>14</v>
      </c>
      <c r="O38" s="3">
        <v>15</v>
      </c>
      <c r="P38" s="3">
        <v>16</v>
      </c>
      <c r="Q38" s="3">
        <v>17</v>
      </c>
      <c r="R38" s="3">
        <v>18</v>
      </c>
      <c r="S38" s="3">
        <v>19</v>
      </c>
      <c r="T38" s="3">
        <v>20</v>
      </c>
      <c r="U38" s="3">
        <v>21</v>
      </c>
      <c r="V38" s="3">
        <v>22</v>
      </c>
      <c r="W38" s="3">
        <v>23</v>
      </c>
      <c r="X38" s="3">
        <v>24</v>
      </c>
    </row>
    <row r="39" spans="1:24" ht="15" customHeight="1" x14ac:dyDescent="0.25">
      <c r="A39" s="3"/>
      <c r="B39" s="91" t="s">
        <v>25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3"/>
    </row>
    <row r="40" spans="1:24" x14ac:dyDescent="0.25">
      <c r="A40" s="3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4" ht="76.5" x14ac:dyDescent="0.25">
      <c r="A41" s="4" t="s">
        <v>863</v>
      </c>
      <c r="B41" s="5" t="s">
        <v>26</v>
      </c>
      <c r="C41" s="6" t="s">
        <v>27</v>
      </c>
      <c r="D41" s="6" t="s">
        <v>28</v>
      </c>
      <c r="E41" s="31" t="s">
        <v>2307</v>
      </c>
      <c r="F41" s="6" t="s">
        <v>29</v>
      </c>
      <c r="G41" s="8" t="s">
        <v>1357</v>
      </c>
      <c r="H41" s="9">
        <v>0</v>
      </c>
      <c r="I41" s="5">
        <v>710000000</v>
      </c>
      <c r="J41" s="5" t="s">
        <v>30</v>
      </c>
      <c r="K41" s="7" t="s">
        <v>1492</v>
      </c>
      <c r="L41" s="5" t="s">
        <v>31</v>
      </c>
      <c r="M41" s="5" t="s">
        <v>32</v>
      </c>
      <c r="N41" s="5" t="s">
        <v>1493</v>
      </c>
      <c r="O41" s="5" t="s">
        <v>1355</v>
      </c>
      <c r="P41" s="8">
        <v>166</v>
      </c>
      <c r="Q41" s="8" t="s">
        <v>34</v>
      </c>
      <c r="R41" s="10">
        <v>1052</v>
      </c>
      <c r="S41" s="10">
        <v>1254</v>
      </c>
      <c r="T41" s="10">
        <f>R41*S41</f>
        <v>1319208</v>
      </c>
      <c r="U41" s="11">
        <f>T41*1.12</f>
        <v>1477512.9600000002</v>
      </c>
      <c r="V41" s="5"/>
      <c r="W41" s="5">
        <v>2017</v>
      </c>
      <c r="X41" s="29"/>
    </row>
    <row r="42" spans="1:24" ht="76.5" x14ac:dyDescent="0.25">
      <c r="A42" s="4" t="s">
        <v>864</v>
      </c>
      <c r="B42" s="5" t="s">
        <v>26</v>
      </c>
      <c r="C42" s="6" t="s">
        <v>35</v>
      </c>
      <c r="D42" s="6" t="s">
        <v>36</v>
      </c>
      <c r="E42" s="31" t="s">
        <v>1170</v>
      </c>
      <c r="F42" s="6" t="s">
        <v>37</v>
      </c>
      <c r="G42" s="8" t="s">
        <v>1357</v>
      </c>
      <c r="H42" s="9">
        <v>0</v>
      </c>
      <c r="I42" s="5">
        <v>710000000</v>
      </c>
      <c r="J42" s="5" t="s">
        <v>30</v>
      </c>
      <c r="K42" s="7" t="s">
        <v>1492</v>
      </c>
      <c r="L42" s="5" t="s">
        <v>31</v>
      </c>
      <c r="M42" s="5" t="s">
        <v>32</v>
      </c>
      <c r="N42" s="5" t="s">
        <v>1493</v>
      </c>
      <c r="O42" s="5" t="s">
        <v>1355</v>
      </c>
      <c r="P42" s="8">
        <v>166</v>
      </c>
      <c r="Q42" s="8" t="s">
        <v>34</v>
      </c>
      <c r="R42" s="10">
        <v>1051</v>
      </c>
      <c r="S42" s="10">
        <v>638.4</v>
      </c>
      <c r="T42" s="10">
        <f t="shared" ref="T42:T105" si="0">R42*S42</f>
        <v>670958.4</v>
      </c>
      <c r="U42" s="11">
        <f t="shared" ref="U42:U105" si="1">T42*1.12</f>
        <v>751473.40800000005</v>
      </c>
      <c r="V42" s="5"/>
      <c r="W42" s="5">
        <v>2017</v>
      </c>
      <c r="X42" s="29"/>
    </row>
    <row r="43" spans="1:24" ht="76.5" x14ac:dyDescent="0.25">
      <c r="A43" s="4" t="s">
        <v>865</v>
      </c>
      <c r="B43" s="5" t="s">
        <v>26</v>
      </c>
      <c r="C43" s="6" t="s">
        <v>38</v>
      </c>
      <c r="D43" s="6" t="s">
        <v>39</v>
      </c>
      <c r="E43" s="31" t="s">
        <v>40</v>
      </c>
      <c r="F43" s="6" t="s">
        <v>41</v>
      </c>
      <c r="G43" s="8" t="s">
        <v>1357</v>
      </c>
      <c r="H43" s="9">
        <v>0</v>
      </c>
      <c r="I43" s="5">
        <v>710000000</v>
      </c>
      <c r="J43" s="5" t="s">
        <v>30</v>
      </c>
      <c r="K43" s="7" t="s">
        <v>1492</v>
      </c>
      <c r="L43" s="5" t="s">
        <v>31</v>
      </c>
      <c r="M43" s="5" t="s">
        <v>32</v>
      </c>
      <c r="N43" s="5" t="s">
        <v>1493</v>
      </c>
      <c r="O43" s="5" t="s">
        <v>1355</v>
      </c>
      <c r="P43" s="8">
        <v>166</v>
      </c>
      <c r="Q43" s="8" t="s">
        <v>34</v>
      </c>
      <c r="R43" s="10">
        <v>780</v>
      </c>
      <c r="S43" s="10">
        <v>809.4</v>
      </c>
      <c r="T43" s="10">
        <f t="shared" si="0"/>
        <v>631332</v>
      </c>
      <c r="U43" s="11">
        <f t="shared" si="1"/>
        <v>707091.84000000008</v>
      </c>
      <c r="V43" s="5"/>
      <c r="W43" s="5">
        <v>2017</v>
      </c>
      <c r="X43" s="39"/>
    </row>
    <row r="44" spans="1:24" ht="76.5" x14ac:dyDescent="0.25">
      <c r="A44" s="4" t="s">
        <v>866</v>
      </c>
      <c r="B44" s="5" t="s">
        <v>26</v>
      </c>
      <c r="C44" s="6" t="s">
        <v>42</v>
      </c>
      <c r="D44" s="6" t="s">
        <v>43</v>
      </c>
      <c r="E44" s="31" t="s">
        <v>44</v>
      </c>
      <c r="F44" s="6" t="s">
        <v>1494</v>
      </c>
      <c r="G44" s="8" t="s">
        <v>1357</v>
      </c>
      <c r="H44" s="9">
        <v>0</v>
      </c>
      <c r="I44" s="5">
        <v>710000000</v>
      </c>
      <c r="J44" s="5" t="s">
        <v>30</v>
      </c>
      <c r="K44" s="7" t="s">
        <v>1492</v>
      </c>
      <c r="L44" s="5" t="s">
        <v>31</v>
      </c>
      <c r="M44" s="5" t="s">
        <v>32</v>
      </c>
      <c r="N44" s="5" t="s">
        <v>1493</v>
      </c>
      <c r="O44" s="5" t="s">
        <v>1355</v>
      </c>
      <c r="P44" s="8">
        <v>166</v>
      </c>
      <c r="Q44" s="8" t="s">
        <v>34</v>
      </c>
      <c r="R44" s="10">
        <v>874</v>
      </c>
      <c r="S44" s="10">
        <v>4332</v>
      </c>
      <c r="T44" s="10">
        <f t="shared" si="0"/>
        <v>3786168</v>
      </c>
      <c r="U44" s="11">
        <f t="shared" si="1"/>
        <v>4240508.16</v>
      </c>
      <c r="V44" s="5"/>
      <c r="W44" s="5">
        <v>2017</v>
      </c>
      <c r="X44" s="29"/>
    </row>
    <row r="45" spans="1:24" ht="76.5" x14ac:dyDescent="0.25">
      <c r="A45" s="4" t="s">
        <v>867</v>
      </c>
      <c r="B45" s="5" t="s">
        <v>26</v>
      </c>
      <c r="C45" s="6" t="s">
        <v>45</v>
      </c>
      <c r="D45" s="6" t="s">
        <v>46</v>
      </c>
      <c r="E45" s="31" t="s">
        <v>47</v>
      </c>
      <c r="F45" s="6" t="s">
        <v>1495</v>
      </c>
      <c r="G45" s="8" t="s">
        <v>1357</v>
      </c>
      <c r="H45" s="9">
        <v>0</v>
      </c>
      <c r="I45" s="5">
        <v>710000000</v>
      </c>
      <c r="J45" s="5" t="s">
        <v>30</v>
      </c>
      <c r="K45" s="7" t="s">
        <v>1492</v>
      </c>
      <c r="L45" s="5" t="s">
        <v>31</v>
      </c>
      <c r="M45" s="5" t="s">
        <v>32</v>
      </c>
      <c r="N45" s="5" t="s">
        <v>1493</v>
      </c>
      <c r="O45" s="5" t="s">
        <v>1355</v>
      </c>
      <c r="P45" s="8" t="s">
        <v>48</v>
      </c>
      <c r="Q45" s="8" t="s">
        <v>34</v>
      </c>
      <c r="R45" s="10">
        <v>909</v>
      </c>
      <c r="S45" s="10">
        <v>2850</v>
      </c>
      <c r="T45" s="10">
        <f t="shared" si="0"/>
        <v>2590650</v>
      </c>
      <c r="U45" s="11">
        <f t="shared" si="1"/>
        <v>2901528.0000000005</v>
      </c>
      <c r="V45" s="5"/>
      <c r="W45" s="5">
        <v>2017</v>
      </c>
      <c r="X45" s="29"/>
    </row>
    <row r="46" spans="1:24" ht="76.5" x14ac:dyDescent="0.25">
      <c r="A46" s="4" t="s">
        <v>868</v>
      </c>
      <c r="B46" s="5" t="s">
        <v>26</v>
      </c>
      <c r="C46" s="6" t="s">
        <v>49</v>
      </c>
      <c r="D46" s="6" t="s">
        <v>50</v>
      </c>
      <c r="E46" s="31" t="s">
        <v>51</v>
      </c>
      <c r="F46" s="6" t="s">
        <v>1496</v>
      </c>
      <c r="G46" s="8" t="s">
        <v>1357</v>
      </c>
      <c r="H46" s="9">
        <v>0</v>
      </c>
      <c r="I46" s="5">
        <v>710000000</v>
      </c>
      <c r="J46" s="5" t="s">
        <v>30</v>
      </c>
      <c r="K46" s="7" t="s">
        <v>1492</v>
      </c>
      <c r="L46" s="5" t="s">
        <v>31</v>
      </c>
      <c r="M46" s="5" t="s">
        <v>32</v>
      </c>
      <c r="N46" s="5" t="s">
        <v>1493</v>
      </c>
      <c r="O46" s="5" t="s">
        <v>1355</v>
      </c>
      <c r="P46" s="8" t="s">
        <v>48</v>
      </c>
      <c r="Q46" s="8" t="s">
        <v>34</v>
      </c>
      <c r="R46" s="10">
        <v>1005</v>
      </c>
      <c r="S46" s="10">
        <v>3876</v>
      </c>
      <c r="T46" s="10">
        <f t="shared" si="0"/>
        <v>3895380</v>
      </c>
      <c r="U46" s="11">
        <f t="shared" si="1"/>
        <v>4362825.6000000006</v>
      </c>
      <c r="V46" s="5"/>
      <c r="W46" s="5">
        <v>2017</v>
      </c>
      <c r="X46" s="39"/>
    </row>
    <row r="47" spans="1:24" ht="76.5" x14ac:dyDescent="0.25">
      <c r="A47" s="4" t="s">
        <v>869</v>
      </c>
      <c r="B47" s="5" t="s">
        <v>26</v>
      </c>
      <c r="C47" s="6" t="s">
        <v>1497</v>
      </c>
      <c r="D47" s="6" t="s">
        <v>52</v>
      </c>
      <c r="E47" s="31" t="s">
        <v>1498</v>
      </c>
      <c r="F47" s="6" t="s">
        <v>1499</v>
      </c>
      <c r="G47" s="8" t="s">
        <v>1357</v>
      </c>
      <c r="H47" s="9">
        <v>0</v>
      </c>
      <c r="I47" s="5">
        <v>710000000</v>
      </c>
      <c r="J47" s="5" t="s">
        <v>30</v>
      </c>
      <c r="K47" s="7" t="s">
        <v>1492</v>
      </c>
      <c r="L47" s="5" t="s">
        <v>31</v>
      </c>
      <c r="M47" s="5" t="s">
        <v>32</v>
      </c>
      <c r="N47" s="5" t="s">
        <v>1493</v>
      </c>
      <c r="O47" s="5" t="s">
        <v>1355</v>
      </c>
      <c r="P47" s="8">
        <v>166</v>
      </c>
      <c r="Q47" s="8" t="s">
        <v>34</v>
      </c>
      <c r="R47" s="10">
        <v>780</v>
      </c>
      <c r="S47" s="10">
        <v>1368</v>
      </c>
      <c r="T47" s="10">
        <f t="shared" si="0"/>
        <v>1067040</v>
      </c>
      <c r="U47" s="11">
        <f t="shared" si="1"/>
        <v>1195084.8</v>
      </c>
      <c r="V47" s="5"/>
      <c r="W47" s="5">
        <v>2017</v>
      </c>
      <c r="X47" s="29"/>
    </row>
    <row r="48" spans="1:24" ht="76.5" x14ac:dyDescent="0.25">
      <c r="A48" s="4" t="s">
        <v>870</v>
      </c>
      <c r="B48" s="5" t="s">
        <v>26</v>
      </c>
      <c r="C48" s="6" t="s">
        <v>53</v>
      </c>
      <c r="D48" s="6" t="s">
        <v>54</v>
      </c>
      <c r="E48" s="31" t="s">
        <v>55</v>
      </c>
      <c r="F48" s="6" t="s">
        <v>1500</v>
      </c>
      <c r="G48" s="8" t="s">
        <v>1357</v>
      </c>
      <c r="H48" s="9">
        <v>0</v>
      </c>
      <c r="I48" s="5">
        <v>710000000</v>
      </c>
      <c r="J48" s="5" t="s">
        <v>30</v>
      </c>
      <c r="K48" s="7" t="s">
        <v>1492</v>
      </c>
      <c r="L48" s="5" t="s">
        <v>31</v>
      </c>
      <c r="M48" s="5" t="s">
        <v>32</v>
      </c>
      <c r="N48" s="5" t="s">
        <v>1493</v>
      </c>
      <c r="O48" s="5" t="s">
        <v>1355</v>
      </c>
      <c r="P48" s="8">
        <v>166</v>
      </c>
      <c r="Q48" s="8" t="s">
        <v>34</v>
      </c>
      <c r="R48" s="10">
        <v>260</v>
      </c>
      <c r="S48" s="10">
        <v>1596</v>
      </c>
      <c r="T48" s="10">
        <f t="shared" si="0"/>
        <v>414960</v>
      </c>
      <c r="U48" s="11">
        <f t="shared" si="1"/>
        <v>464755.20000000007</v>
      </c>
      <c r="V48" s="5"/>
      <c r="W48" s="5">
        <v>2017</v>
      </c>
      <c r="X48" s="29"/>
    </row>
    <row r="49" spans="1:24" ht="76.5" x14ac:dyDescent="0.25">
      <c r="A49" s="4" t="s">
        <v>871</v>
      </c>
      <c r="B49" s="5" t="s">
        <v>26</v>
      </c>
      <c r="C49" s="6" t="s">
        <v>56</v>
      </c>
      <c r="D49" s="6" t="s">
        <v>57</v>
      </c>
      <c r="E49" s="31" t="s">
        <v>58</v>
      </c>
      <c r="F49" s="6" t="s">
        <v>59</v>
      </c>
      <c r="G49" s="8" t="s">
        <v>1357</v>
      </c>
      <c r="H49" s="9">
        <v>0</v>
      </c>
      <c r="I49" s="5">
        <v>710000000</v>
      </c>
      <c r="J49" s="5" t="s">
        <v>30</v>
      </c>
      <c r="K49" s="7" t="s">
        <v>1492</v>
      </c>
      <c r="L49" s="5" t="s">
        <v>31</v>
      </c>
      <c r="M49" s="5" t="s">
        <v>32</v>
      </c>
      <c r="N49" s="5" t="s">
        <v>1493</v>
      </c>
      <c r="O49" s="5" t="s">
        <v>1355</v>
      </c>
      <c r="P49" s="8">
        <v>166</v>
      </c>
      <c r="Q49" s="8" t="s">
        <v>34</v>
      </c>
      <c r="R49" s="10">
        <v>545</v>
      </c>
      <c r="S49" s="10">
        <v>1482</v>
      </c>
      <c r="T49" s="10">
        <f t="shared" si="0"/>
        <v>807690</v>
      </c>
      <c r="U49" s="11">
        <f t="shared" si="1"/>
        <v>904612.8</v>
      </c>
      <c r="V49" s="5"/>
      <c r="W49" s="5">
        <v>2017</v>
      </c>
      <c r="X49" s="39"/>
    </row>
    <row r="50" spans="1:24" ht="76.5" x14ac:dyDescent="0.25">
      <c r="A50" s="4" t="s">
        <v>872</v>
      </c>
      <c r="B50" s="5" t="s">
        <v>26</v>
      </c>
      <c r="C50" s="6" t="s">
        <v>60</v>
      </c>
      <c r="D50" s="6" t="s">
        <v>57</v>
      </c>
      <c r="E50" s="31" t="s">
        <v>61</v>
      </c>
      <c r="F50" s="6" t="s">
        <v>62</v>
      </c>
      <c r="G50" s="8" t="s">
        <v>1357</v>
      </c>
      <c r="H50" s="9">
        <v>0</v>
      </c>
      <c r="I50" s="5">
        <v>710000000</v>
      </c>
      <c r="J50" s="5" t="s">
        <v>30</v>
      </c>
      <c r="K50" s="7" t="s">
        <v>1492</v>
      </c>
      <c r="L50" s="5" t="s">
        <v>31</v>
      </c>
      <c r="M50" s="5" t="s">
        <v>32</v>
      </c>
      <c r="N50" s="5" t="s">
        <v>1493</v>
      </c>
      <c r="O50" s="5" t="s">
        <v>1355</v>
      </c>
      <c r="P50" s="8">
        <v>166</v>
      </c>
      <c r="Q50" s="8" t="s">
        <v>34</v>
      </c>
      <c r="R50" s="10">
        <v>780</v>
      </c>
      <c r="S50" s="10">
        <v>2850</v>
      </c>
      <c r="T50" s="10">
        <f t="shared" si="0"/>
        <v>2223000</v>
      </c>
      <c r="U50" s="11">
        <f t="shared" si="1"/>
        <v>2489760.0000000005</v>
      </c>
      <c r="V50" s="5"/>
      <c r="W50" s="5">
        <v>2017</v>
      </c>
      <c r="X50" s="29"/>
    </row>
    <row r="51" spans="1:24" ht="76.5" x14ac:dyDescent="0.25">
      <c r="A51" s="4" t="s">
        <v>873</v>
      </c>
      <c r="B51" s="5" t="s">
        <v>26</v>
      </c>
      <c r="C51" s="6" t="s">
        <v>65</v>
      </c>
      <c r="D51" s="6" t="s">
        <v>64</v>
      </c>
      <c r="E51" s="31" t="s">
        <v>2308</v>
      </c>
      <c r="F51" s="6" t="s">
        <v>1501</v>
      </c>
      <c r="G51" s="8" t="s">
        <v>1357</v>
      </c>
      <c r="H51" s="9">
        <v>0</v>
      </c>
      <c r="I51" s="5">
        <v>710000000</v>
      </c>
      <c r="J51" s="5" t="s">
        <v>30</v>
      </c>
      <c r="K51" s="7" t="s">
        <v>1492</v>
      </c>
      <c r="L51" s="5" t="s">
        <v>31</v>
      </c>
      <c r="M51" s="5" t="s">
        <v>32</v>
      </c>
      <c r="N51" s="5" t="s">
        <v>1493</v>
      </c>
      <c r="O51" s="5" t="s">
        <v>1355</v>
      </c>
      <c r="P51" s="8">
        <v>166</v>
      </c>
      <c r="Q51" s="8" t="s">
        <v>34</v>
      </c>
      <c r="R51" s="10">
        <v>390</v>
      </c>
      <c r="S51" s="10">
        <v>912</v>
      </c>
      <c r="T51" s="10">
        <f t="shared" si="0"/>
        <v>355680</v>
      </c>
      <c r="U51" s="11">
        <f t="shared" si="1"/>
        <v>398361.60000000003</v>
      </c>
      <c r="V51" s="5"/>
      <c r="W51" s="5">
        <v>2017</v>
      </c>
      <c r="X51" s="29"/>
    </row>
    <row r="52" spans="1:24" ht="76.5" x14ac:dyDescent="0.25">
      <c r="A52" s="4" t="s">
        <v>874</v>
      </c>
      <c r="B52" s="5" t="s">
        <v>26</v>
      </c>
      <c r="C52" s="6" t="s">
        <v>1502</v>
      </c>
      <c r="D52" s="6" t="s">
        <v>64</v>
      </c>
      <c r="E52" s="31" t="s">
        <v>2309</v>
      </c>
      <c r="F52" s="6" t="s">
        <v>1503</v>
      </c>
      <c r="G52" s="8" t="s">
        <v>1357</v>
      </c>
      <c r="H52" s="9">
        <v>0</v>
      </c>
      <c r="I52" s="5">
        <v>710000000</v>
      </c>
      <c r="J52" s="5" t="s">
        <v>30</v>
      </c>
      <c r="K52" s="7" t="s">
        <v>1492</v>
      </c>
      <c r="L52" s="5" t="s">
        <v>31</v>
      </c>
      <c r="M52" s="5" t="s">
        <v>32</v>
      </c>
      <c r="N52" s="5" t="s">
        <v>1493</v>
      </c>
      <c r="O52" s="5" t="s">
        <v>1355</v>
      </c>
      <c r="P52" s="8">
        <v>166</v>
      </c>
      <c r="Q52" s="8" t="s">
        <v>34</v>
      </c>
      <c r="R52" s="10">
        <v>1134</v>
      </c>
      <c r="S52" s="10">
        <v>741</v>
      </c>
      <c r="T52" s="10">
        <f t="shared" si="0"/>
        <v>840294</v>
      </c>
      <c r="U52" s="11">
        <f t="shared" si="1"/>
        <v>941129.28000000014</v>
      </c>
      <c r="V52" s="5"/>
      <c r="W52" s="5">
        <v>2017</v>
      </c>
      <c r="X52" s="39"/>
    </row>
    <row r="53" spans="1:24" ht="76.5" x14ac:dyDescent="0.25">
      <c r="A53" s="4" t="s">
        <v>875</v>
      </c>
      <c r="B53" s="5" t="s">
        <v>26</v>
      </c>
      <c r="C53" s="6" t="s">
        <v>1504</v>
      </c>
      <c r="D53" s="6" t="s">
        <v>64</v>
      </c>
      <c r="E53" s="31" t="s">
        <v>2306</v>
      </c>
      <c r="F53" s="6" t="s">
        <v>1505</v>
      </c>
      <c r="G53" s="8" t="s">
        <v>1357</v>
      </c>
      <c r="H53" s="9">
        <v>0</v>
      </c>
      <c r="I53" s="5">
        <v>710000000</v>
      </c>
      <c r="J53" s="5" t="s">
        <v>30</v>
      </c>
      <c r="K53" s="7" t="s">
        <v>1492</v>
      </c>
      <c r="L53" s="5" t="s">
        <v>31</v>
      </c>
      <c r="M53" s="5" t="s">
        <v>32</v>
      </c>
      <c r="N53" s="5" t="s">
        <v>1493</v>
      </c>
      <c r="O53" s="5" t="s">
        <v>1355</v>
      </c>
      <c r="P53" s="8">
        <v>166</v>
      </c>
      <c r="Q53" s="8" t="s">
        <v>34</v>
      </c>
      <c r="R53" s="10">
        <v>520</v>
      </c>
      <c r="S53" s="10">
        <v>2964</v>
      </c>
      <c r="T53" s="10">
        <f t="shared" si="0"/>
        <v>1541280</v>
      </c>
      <c r="U53" s="11">
        <f t="shared" si="1"/>
        <v>1726233.6000000001</v>
      </c>
      <c r="V53" s="5"/>
      <c r="W53" s="5">
        <v>2017</v>
      </c>
      <c r="X53" s="29"/>
    </row>
    <row r="54" spans="1:24" ht="76.5" x14ac:dyDescent="0.25">
      <c r="A54" s="4" t="s">
        <v>876</v>
      </c>
      <c r="B54" s="5" t="s">
        <v>26</v>
      </c>
      <c r="C54" s="6" t="s">
        <v>1506</v>
      </c>
      <c r="D54" s="6" t="s">
        <v>66</v>
      </c>
      <c r="E54" s="31" t="s">
        <v>2310</v>
      </c>
      <c r="F54" s="6" t="s">
        <v>1507</v>
      </c>
      <c r="G54" s="8" t="s">
        <v>1357</v>
      </c>
      <c r="H54" s="9">
        <v>0</v>
      </c>
      <c r="I54" s="5">
        <v>710000000</v>
      </c>
      <c r="J54" s="5" t="s">
        <v>30</v>
      </c>
      <c r="K54" s="7" t="s">
        <v>1492</v>
      </c>
      <c r="L54" s="5" t="s">
        <v>31</v>
      </c>
      <c r="M54" s="5" t="s">
        <v>32</v>
      </c>
      <c r="N54" s="5" t="s">
        <v>1493</v>
      </c>
      <c r="O54" s="5" t="s">
        <v>1355</v>
      </c>
      <c r="P54" s="8">
        <v>166</v>
      </c>
      <c r="Q54" s="8" t="s">
        <v>34</v>
      </c>
      <c r="R54" s="10">
        <v>236</v>
      </c>
      <c r="S54" s="10">
        <v>1824</v>
      </c>
      <c r="T54" s="10">
        <f t="shared" si="0"/>
        <v>430464</v>
      </c>
      <c r="U54" s="11">
        <f t="shared" si="1"/>
        <v>482119.68000000005</v>
      </c>
      <c r="V54" s="5"/>
      <c r="W54" s="5">
        <v>2017</v>
      </c>
      <c r="X54" s="29"/>
    </row>
    <row r="55" spans="1:24" ht="76.5" x14ac:dyDescent="0.25">
      <c r="A55" s="4" t="s">
        <v>877</v>
      </c>
      <c r="B55" s="5" t="s">
        <v>26</v>
      </c>
      <c r="C55" s="6" t="s">
        <v>67</v>
      </c>
      <c r="D55" s="6" t="s">
        <v>63</v>
      </c>
      <c r="E55" s="31" t="s">
        <v>68</v>
      </c>
      <c r="F55" s="6" t="s">
        <v>1508</v>
      </c>
      <c r="G55" s="8" t="s">
        <v>1357</v>
      </c>
      <c r="H55" s="9">
        <v>0</v>
      </c>
      <c r="I55" s="5">
        <v>710000000</v>
      </c>
      <c r="J55" s="5" t="s">
        <v>30</v>
      </c>
      <c r="K55" s="7" t="s">
        <v>1492</v>
      </c>
      <c r="L55" s="5" t="s">
        <v>31</v>
      </c>
      <c r="M55" s="5" t="s">
        <v>32</v>
      </c>
      <c r="N55" s="5" t="s">
        <v>1493</v>
      </c>
      <c r="O55" s="5" t="s">
        <v>1355</v>
      </c>
      <c r="P55" s="8">
        <v>166</v>
      </c>
      <c r="Q55" s="8" t="s">
        <v>34</v>
      </c>
      <c r="R55" s="10">
        <v>130</v>
      </c>
      <c r="S55" s="10">
        <v>570</v>
      </c>
      <c r="T55" s="10">
        <f t="shared" si="0"/>
        <v>74100</v>
      </c>
      <c r="U55" s="11">
        <f t="shared" si="1"/>
        <v>82992.000000000015</v>
      </c>
      <c r="V55" s="5"/>
      <c r="W55" s="5">
        <v>2017</v>
      </c>
      <c r="X55" s="39"/>
    </row>
    <row r="56" spans="1:24" ht="76.5" x14ac:dyDescent="0.25">
      <c r="A56" s="4" t="s">
        <v>878</v>
      </c>
      <c r="B56" s="5" t="s">
        <v>26</v>
      </c>
      <c r="C56" s="6" t="s">
        <v>350</v>
      </c>
      <c r="D56" s="6" t="s">
        <v>69</v>
      </c>
      <c r="E56" s="31" t="s">
        <v>2311</v>
      </c>
      <c r="F56" s="6" t="s">
        <v>1509</v>
      </c>
      <c r="G56" s="8" t="s">
        <v>1357</v>
      </c>
      <c r="H56" s="9">
        <v>0</v>
      </c>
      <c r="I56" s="5">
        <v>710000000</v>
      </c>
      <c r="J56" s="5" t="s">
        <v>30</v>
      </c>
      <c r="K56" s="7" t="s">
        <v>1492</v>
      </c>
      <c r="L56" s="5" t="s">
        <v>31</v>
      </c>
      <c r="M56" s="5" t="s">
        <v>32</v>
      </c>
      <c r="N56" s="5" t="s">
        <v>1493</v>
      </c>
      <c r="O56" s="5" t="s">
        <v>1355</v>
      </c>
      <c r="P56" s="8">
        <v>166</v>
      </c>
      <c r="Q56" s="8" t="s">
        <v>34</v>
      </c>
      <c r="R56" s="10">
        <v>100</v>
      </c>
      <c r="S56" s="10">
        <v>1254</v>
      </c>
      <c r="T56" s="10">
        <f t="shared" si="0"/>
        <v>125400</v>
      </c>
      <c r="U56" s="11">
        <f t="shared" si="1"/>
        <v>140448</v>
      </c>
      <c r="V56" s="5"/>
      <c r="W56" s="5">
        <v>2017</v>
      </c>
      <c r="X56" s="29"/>
    </row>
    <row r="57" spans="1:24" ht="76.5" x14ac:dyDescent="0.25">
      <c r="A57" s="4" t="s">
        <v>879</v>
      </c>
      <c r="B57" s="5" t="s">
        <v>26</v>
      </c>
      <c r="C57" s="6" t="s">
        <v>70</v>
      </c>
      <c r="D57" s="6" t="s">
        <v>71</v>
      </c>
      <c r="E57" s="31" t="s">
        <v>72</v>
      </c>
      <c r="F57" s="6" t="s">
        <v>1510</v>
      </c>
      <c r="G57" s="8" t="s">
        <v>1357</v>
      </c>
      <c r="H57" s="9">
        <v>0</v>
      </c>
      <c r="I57" s="5">
        <v>710000000</v>
      </c>
      <c r="J57" s="5" t="s">
        <v>30</v>
      </c>
      <c r="K57" s="7" t="s">
        <v>1492</v>
      </c>
      <c r="L57" s="5" t="s">
        <v>31</v>
      </c>
      <c r="M57" s="5" t="s">
        <v>32</v>
      </c>
      <c r="N57" s="5" t="s">
        <v>1493</v>
      </c>
      <c r="O57" s="5" t="s">
        <v>1355</v>
      </c>
      <c r="P57" s="8">
        <v>166</v>
      </c>
      <c r="Q57" s="8" t="s">
        <v>34</v>
      </c>
      <c r="R57" s="10">
        <v>6745</v>
      </c>
      <c r="S57" s="10">
        <v>1596</v>
      </c>
      <c r="T57" s="10">
        <f t="shared" si="0"/>
        <v>10765020</v>
      </c>
      <c r="U57" s="11">
        <f t="shared" si="1"/>
        <v>12056822.4</v>
      </c>
      <c r="V57" s="5"/>
      <c r="W57" s="5">
        <v>2017</v>
      </c>
      <c r="X57" s="29"/>
    </row>
    <row r="58" spans="1:24" ht="76.5" x14ac:dyDescent="0.25">
      <c r="A58" s="4" t="s">
        <v>880</v>
      </c>
      <c r="B58" s="5" t="s">
        <v>26</v>
      </c>
      <c r="C58" s="6" t="s">
        <v>56</v>
      </c>
      <c r="D58" s="6" t="s">
        <v>57</v>
      </c>
      <c r="E58" s="31" t="s">
        <v>58</v>
      </c>
      <c r="F58" s="6" t="s">
        <v>1511</v>
      </c>
      <c r="G58" s="8" t="s">
        <v>1357</v>
      </c>
      <c r="H58" s="9">
        <v>0</v>
      </c>
      <c r="I58" s="5">
        <v>710000000</v>
      </c>
      <c r="J58" s="5" t="s">
        <v>30</v>
      </c>
      <c r="K58" s="7" t="s">
        <v>1492</v>
      </c>
      <c r="L58" s="5" t="s">
        <v>31</v>
      </c>
      <c r="M58" s="5" t="s">
        <v>32</v>
      </c>
      <c r="N58" s="5" t="s">
        <v>1493</v>
      </c>
      <c r="O58" s="5" t="s">
        <v>1355</v>
      </c>
      <c r="P58" s="8">
        <v>166</v>
      </c>
      <c r="Q58" s="8" t="s">
        <v>34</v>
      </c>
      <c r="R58" s="10">
        <v>260</v>
      </c>
      <c r="S58" s="10">
        <v>1026</v>
      </c>
      <c r="T58" s="10">
        <f t="shared" si="0"/>
        <v>266760</v>
      </c>
      <c r="U58" s="11">
        <f t="shared" si="1"/>
        <v>298771.20000000001</v>
      </c>
      <c r="V58" s="5"/>
      <c r="W58" s="5">
        <v>2017</v>
      </c>
      <c r="X58" s="39"/>
    </row>
    <row r="59" spans="1:24" ht="76.5" x14ac:dyDescent="0.25">
      <c r="A59" s="4" t="s">
        <v>881</v>
      </c>
      <c r="B59" s="5" t="s">
        <v>26</v>
      </c>
      <c r="C59" s="6" t="s">
        <v>96</v>
      </c>
      <c r="D59" s="6" t="s">
        <v>97</v>
      </c>
      <c r="E59" s="31" t="s">
        <v>98</v>
      </c>
      <c r="F59" s="6" t="s">
        <v>1512</v>
      </c>
      <c r="G59" s="8" t="s">
        <v>1357</v>
      </c>
      <c r="H59" s="9">
        <v>0</v>
      </c>
      <c r="I59" s="5">
        <v>710000000</v>
      </c>
      <c r="J59" s="5" t="s">
        <v>30</v>
      </c>
      <c r="K59" s="7" t="s">
        <v>1492</v>
      </c>
      <c r="L59" s="5" t="s">
        <v>31</v>
      </c>
      <c r="M59" s="5" t="s">
        <v>32</v>
      </c>
      <c r="N59" s="5" t="s">
        <v>1493</v>
      </c>
      <c r="O59" s="5" t="s">
        <v>1355</v>
      </c>
      <c r="P59" s="8" t="s">
        <v>48</v>
      </c>
      <c r="Q59" s="8" t="s">
        <v>34</v>
      </c>
      <c r="R59" s="10">
        <v>520</v>
      </c>
      <c r="S59" s="10">
        <v>1254</v>
      </c>
      <c r="T59" s="10">
        <f t="shared" si="0"/>
        <v>652080</v>
      </c>
      <c r="U59" s="11">
        <f t="shared" si="1"/>
        <v>730329.60000000009</v>
      </c>
      <c r="V59" s="5"/>
      <c r="W59" s="5">
        <v>2017</v>
      </c>
      <c r="X59" s="29"/>
    </row>
    <row r="60" spans="1:24" ht="76.5" x14ac:dyDescent="0.25">
      <c r="A60" s="4" t="s">
        <v>882</v>
      </c>
      <c r="B60" s="5" t="s">
        <v>26</v>
      </c>
      <c r="C60" s="6" t="s">
        <v>120</v>
      </c>
      <c r="D60" s="6" t="s">
        <v>121</v>
      </c>
      <c r="E60" s="31" t="s">
        <v>2312</v>
      </c>
      <c r="F60" s="6" t="s">
        <v>1513</v>
      </c>
      <c r="G60" s="8" t="s">
        <v>1357</v>
      </c>
      <c r="H60" s="9">
        <v>0</v>
      </c>
      <c r="I60" s="5">
        <v>710000000</v>
      </c>
      <c r="J60" s="5" t="s">
        <v>30</v>
      </c>
      <c r="K60" s="7" t="s">
        <v>1492</v>
      </c>
      <c r="L60" s="5" t="s">
        <v>31</v>
      </c>
      <c r="M60" s="5" t="s">
        <v>32</v>
      </c>
      <c r="N60" s="5" t="s">
        <v>1514</v>
      </c>
      <c r="O60" s="5" t="s">
        <v>1355</v>
      </c>
      <c r="P60" s="8">
        <v>166</v>
      </c>
      <c r="Q60" s="8" t="s">
        <v>34</v>
      </c>
      <c r="R60" s="10">
        <v>368</v>
      </c>
      <c r="S60" s="10">
        <v>79.8</v>
      </c>
      <c r="T60" s="10">
        <f t="shared" si="0"/>
        <v>29366.399999999998</v>
      </c>
      <c r="U60" s="11">
        <f t="shared" si="1"/>
        <v>32890.368000000002</v>
      </c>
      <c r="V60" s="5"/>
      <c r="W60" s="5">
        <v>2017</v>
      </c>
      <c r="X60" s="29"/>
    </row>
    <row r="61" spans="1:24" ht="76.5" x14ac:dyDescent="0.25">
      <c r="A61" s="4" t="s">
        <v>883</v>
      </c>
      <c r="B61" s="5" t="s">
        <v>26</v>
      </c>
      <c r="C61" s="6" t="s">
        <v>125</v>
      </c>
      <c r="D61" s="6" t="s">
        <v>126</v>
      </c>
      <c r="E61" s="31" t="s">
        <v>127</v>
      </c>
      <c r="F61" s="6" t="s">
        <v>1515</v>
      </c>
      <c r="G61" s="8" t="s">
        <v>1357</v>
      </c>
      <c r="H61" s="9">
        <v>0</v>
      </c>
      <c r="I61" s="5">
        <v>710000000</v>
      </c>
      <c r="J61" s="5" t="s">
        <v>30</v>
      </c>
      <c r="K61" s="7" t="s">
        <v>1492</v>
      </c>
      <c r="L61" s="5" t="s">
        <v>31</v>
      </c>
      <c r="M61" s="5" t="s">
        <v>32</v>
      </c>
      <c r="N61" s="5" t="s">
        <v>1493</v>
      </c>
      <c r="O61" s="5" t="s">
        <v>1355</v>
      </c>
      <c r="P61" s="8">
        <v>166</v>
      </c>
      <c r="Q61" s="8" t="s">
        <v>34</v>
      </c>
      <c r="R61" s="10">
        <v>130</v>
      </c>
      <c r="S61" s="10">
        <v>1254</v>
      </c>
      <c r="T61" s="10">
        <f t="shared" si="0"/>
        <v>163020</v>
      </c>
      <c r="U61" s="11">
        <f t="shared" si="1"/>
        <v>182582.40000000002</v>
      </c>
      <c r="V61" s="5"/>
      <c r="W61" s="5">
        <v>2017</v>
      </c>
      <c r="X61" s="39"/>
    </row>
    <row r="62" spans="1:24" ht="76.5" x14ac:dyDescent="0.25">
      <c r="A62" s="4" t="s">
        <v>884</v>
      </c>
      <c r="B62" s="5" t="s">
        <v>26</v>
      </c>
      <c r="C62" s="6" t="s">
        <v>128</v>
      </c>
      <c r="D62" s="6" t="s">
        <v>129</v>
      </c>
      <c r="E62" s="31" t="s">
        <v>130</v>
      </c>
      <c r="F62" s="6" t="s">
        <v>131</v>
      </c>
      <c r="G62" s="8" t="s">
        <v>1357</v>
      </c>
      <c r="H62" s="9">
        <v>0</v>
      </c>
      <c r="I62" s="5">
        <v>710000000</v>
      </c>
      <c r="J62" s="5" t="s">
        <v>30</v>
      </c>
      <c r="K62" s="7" t="s">
        <v>1492</v>
      </c>
      <c r="L62" s="5" t="s">
        <v>31</v>
      </c>
      <c r="M62" s="5" t="s">
        <v>32</v>
      </c>
      <c r="N62" s="5" t="s">
        <v>1516</v>
      </c>
      <c r="O62" s="5" t="s">
        <v>1355</v>
      </c>
      <c r="P62" s="8">
        <v>166</v>
      </c>
      <c r="Q62" s="8" t="s">
        <v>34</v>
      </c>
      <c r="R62" s="10">
        <v>118</v>
      </c>
      <c r="S62" s="10">
        <v>342</v>
      </c>
      <c r="T62" s="10">
        <f t="shared" si="0"/>
        <v>40356</v>
      </c>
      <c r="U62" s="11">
        <f t="shared" si="1"/>
        <v>45198.720000000001</v>
      </c>
      <c r="V62" s="5"/>
      <c r="W62" s="5">
        <v>2017</v>
      </c>
      <c r="X62" s="29"/>
    </row>
    <row r="63" spans="1:24" ht="76.5" x14ac:dyDescent="0.25">
      <c r="A63" s="4" t="s">
        <v>885</v>
      </c>
      <c r="B63" s="5" t="s">
        <v>26</v>
      </c>
      <c r="C63" s="6" t="s">
        <v>135</v>
      </c>
      <c r="D63" s="6" t="s">
        <v>136</v>
      </c>
      <c r="E63" s="31" t="s">
        <v>137</v>
      </c>
      <c r="F63" s="6" t="s">
        <v>1517</v>
      </c>
      <c r="G63" s="8" t="s">
        <v>1357</v>
      </c>
      <c r="H63" s="9">
        <v>0</v>
      </c>
      <c r="I63" s="5">
        <v>710000000</v>
      </c>
      <c r="J63" s="5" t="s">
        <v>30</v>
      </c>
      <c r="K63" s="7" t="s">
        <v>1492</v>
      </c>
      <c r="L63" s="5" t="s">
        <v>31</v>
      </c>
      <c r="M63" s="5" t="s">
        <v>32</v>
      </c>
      <c r="N63" s="5" t="s">
        <v>1493</v>
      </c>
      <c r="O63" s="5" t="s">
        <v>1355</v>
      </c>
      <c r="P63" s="8">
        <v>166</v>
      </c>
      <c r="Q63" s="8" t="s">
        <v>34</v>
      </c>
      <c r="R63" s="10">
        <v>5670</v>
      </c>
      <c r="S63" s="10">
        <v>684</v>
      </c>
      <c r="T63" s="10">
        <f t="shared" si="0"/>
        <v>3878280</v>
      </c>
      <c r="U63" s="11">
        <f t="shared" si="1"/>
        <v>4343673.6000000006</v>
      </c>
      <c r="V63" s="5"/>
      <c r="W63" s="5">
        <v>2017</v>
      </c>
      <c r="X63" s="29"/>
    </row>
    <row r="64" spans="1:24" ht="76.5" x14ac:dyDescent="0.25">
      <c r="A64" s="4" t="s">
        <v>886</v>
      </c>
      <c r="B64" s="5" t="s">
        <v>26</v>
      </c>
      <c r="C64" s="6" t="s">
        <v>138</v>
      </c>
      <c r="D64" s="6" t="s">
        <v>139</v>
      </c>
      <c r="E64" s="31" t="s">
        <v>140</v>
      </c>
      <c r="F64" s="6" t="s">
        <v>1518</v>
      </c>
      <c r="G64" s="8" t="s">
        <v>1357</v>
      </c>
      <c r="H64" s="9">
        <v>0</v>
      </c>
      <c r="I64" s="5">
        <v>710000000</v>
      </c>
      <c r="J64" s="5" t="s">
        <v>30</v>
      </c>
      <c r="K64" s="7" t="s">
        <v>1492</v>
      </c>
      <c r="L64" s="5" t="s">
        <v>31</v>
      </c>
      <c r="M64" s="5" t="s">
        <v>32</v>
      </c>
      <c r="N64" s="5" t="s">
        <v>1493</v>
      </c>
      <c r="O64" s="5" t="s">
        <v>1355</v>
      </c>
      <c r="P64" s="8">
        <v>166</v>
      </c>
      <c r="Q64" s="8" t="s">
        <v>34</v>
      </c>
      <c r="R64" s="10">
        <v>5670</v>
      </c>
      <c r="S64" s="10">
        <v>570</v>
      </c>
      <c r="T64" s="10">
        <f t="shared" si="0"/>
        <v>3231900</v>
      </c>
      <c r="U64" s="11">
        <f t="shared" si="1"/>
        <v>3619728.0000000005</v>
      </c>
      <c r="V64" s="5"/>
      <c r="W64" s="5">
        <v>2017</v>
      </c>
      <c r="X64" s="39"/>
    </row>
    <row r="65" spans="1:24" ht="76.5" x14ac:dyDescent="0.25">
      <c r="A65" s="4" t="s">
        <v>887</v>
      </c>
      <c r="B65" s="5" t="s">
        <v>26</v>
      </c>
      <c r="C65" s="6" t="s">
        <v>141</v>
      </c>
      <c r="D65" s="6" t="s">
        <v>142</v>
      </c>
      <c r="E65" s="31" t="s">
        <v>143</v>
      </c>
      <c r="F65" s="6" t="s">
        <v>1519</v>
      </c>
      <c r="G65" s="8" t="s">
        <v>1357</v>
      </c>
      <c r="H65" s="9">
        <v>0</v>
      </c>
      <c r="I65" s="5">
        <v>710000000</v>
      </c>
      <c r="J65" s="5" t="s">
        <v>30</v>
      </c>
      <c r="K65" s="7" t="s">
        <v>1492</v>
      </c>
      <c r="L65" s="5" t="s">
        <v>31</v>
      </c>
      <c r="M65" s="5" t="s">
        <v>32</v>
      </c>
      <c r="N65" s="5" t="s">
        <v>1520</v>
      </c>
      <c r="O65" s="5" t="s">
        <v>1355</v>
      </c>
      <c r="P65" s="8">
        <v>166</v>
      </c>
      <c r="Q65" s="8" t="s">
        <v>34</v>
      </c>
      <c r="R65" s="10">
        <v>3273</v>
      </c>
      <c r="S65" s="10">
        <v>456</v>
      </c>
      <c r="T65" s="10">
        <f t="shared" si="0"/>
        <v>1492488</v>
      </c>
      <c r="U65" s="11">
        <f t="shared" si="1"/>
        <v>1671586.56</v>
      </c>
      <c r="V65" s="5"/>
      <c r="W65" s="5">
        <v>2017</v>
      </c>
      <c r="X65" s="29"/>
    </row>
    <row r="66" spans="1:24" ht="76.5" x14ac:dyDescent="0.25">
      <c r="A66" s="4" t="s">
        <v>888</v>
      </c>
      <c r="B66" s="5" t="s">
        <v>26</v>
      </c>
      <c r="C66" s="6" t="s">
        <v>148</v>
      </c>
      <c r="D66" s="6" t="s">
        <v>149</v>
      </c>
      <c r="E66" s="31" t="s">
        <v>150</v>
      </c>
      <c r="F66" s="6" t="s">
        <v>151</v>
      </c>
      <c r="G66" s="8" t="s">
        <v>1357</v>
      </c>
      <c r="H66" s="9">
        <v>0</v>
      </c>
      <c r="I66" s="5">
        <v>710000000</v>
      </c>
      <c r="J66" s="5" t="s">
        <v>30</v>
      </c>
      <c r="K66" s="7" t="s">
        <v>1492</v>
      </c>
      <c r="L66" s="5" t="s">
        <v>31</v>
      </c>
      <c r="M66" s="5" t="s">
        <v>32</v>
      </c>
      <c r="N66" s="5" t="s">
        <v>1521</v>
      </c>
      <c r="O66" s="5" t="s">
        <v>1355</v>
      </c>
      <c r="P66" s="8">
        <v>166</v>
      </c>
      <c r="Q66" s="8" t="s">
        <v>34</v>
      </c>
      <c r="R66" s="10">
        <v>1386</v>
      </c>
      <c r="S66" s="10">
        <v>456</v>
      </c>
      <c r="T66" s="10">
        <f t="shared" si="0"/>
        <v>632016</v>
      </c>
      <c r="U66" s="11">
        <f t="shared" si="1"/>
        <v>707857.92000000004</v>
      </c>
      <c r="V66" s="5"/>
      <c r="W66" s="5">
        <v>2017</v>
      </c>
      <c r="X66" s="29"/>
    </row>
    <row r="67" spans="1:24" ht="76.5" x14ac:dyDescent="0.25">
      <c r="A67" s="4" t="s">
        <v>889</v>
      </c>
      <c r="B67" s="5" t="s">
        <v>26</v>
      </c>
      <c r="C67" s="6" t="s">
        <v>152</v>
      </c>
      <c r="D67" s="6" t="s">
        <v>50</v>
      </c>
      <c r="E67" s="31" t="s">
        <v>153</v>
      </c>
      <c r="F67" s="6" t="s">
        <v>154</v>
      </c>
      <c r="G67" s="8" t="s">
        <v>1357</v>
      </c>
      <c r="H67" s="9">
        <v>0</v>
      </c>
      <c r="I67" s="5">
        <v>710000000</v>
      </c>
      <c r="J67" s="5" t="s">
        <v>30</v>
      </c>
      <c r="K67" s="7" t="s">
        <v>1492</v>
      </c>
      <c r="L67" s="5" t="s">
        <v>31</v>
      </c>
      <c r="M67" s="5" t="s">
        <v>32</v>
      </c>
      <c r="N67" s="5" t="s">
        <v>1522</v>
      </c>
      <c r="O67" s="5" t="s">
        <v>1355</v>
      </c>
      <c r="P67" s="8">
        <v>166</v>
      </c>
      <c r="Q67" s="8" t="s">
        <v>34</v>
      </c>
      <c r="R67" s="10">
        <v>440</v>
      </c>
      <c r="S67" s="10">
        <v>342</v>
      </c>
      <c r="T67" s="10">
        <f t="shared" si="0"/>
        <v>150480</v>
      </c>
      <c r="U67" s="11">
        <f t="shared" si="1"/>
        <v>168537.60000000001</v>
      </c>
      <c r="V67" s="5"/>
      <c r="W67" s="5">
        <v>2017</v>
      </c>
      <c r="X67" s="39"/>
    </row>
    <row r="68" spans="1:24" ht="76.5" x14ac:dyDescent="0.25">
      <c r="A68" s="4" t="s">
        <v>890</v>
      </c>
      <c r="B68" s="5" t="s">
        <v>26</v>
      </c>
      <c r="C68" s="6" t="s">
        <v>155</v>
      </c>
      <c r="D68" s="6" t="s">
        <v>156</v>
      </c>
      <c r="E68" s="31" t="s">
        <v>157</v>
      </c>
      <c r="F68" s="6" t="s">
        <v>158</v>
      </c>
      <c r="G68" s="8" t="s">
        <v>1357</v>
      </c>
      <c r="H68" s="9">
        <v>0</v>
      </c>
      <c r="I68" s="5">
        <v>710000000</v>
      </c>
      <c r="J68" s="5" t="s">
        <v>30</v>
      </c>
      <c r="K68" s="7" t="s">
        <v>1492</v>
      </c>
      <c r="L68" s="5" t="s">
        <v>31</v>
      </c>
      <c r="M68" s="5" t="s">
        <v>32</v>
      </c>
      <c r="N68" s="5" t="s">
        <v>1523</v>
      </c>
      <c r="O68" s="5" t="s">
        <v>1355</v>
      </c>
      <c r="P68" s="8" t="s">
        <v>48</v>
      </c>
      <c r="Q68" s="8" t="s">
        <v>34</v>
      </c>
      <c r="R68" s="10">
        <v>330</v>
      </c>
      <c r="S68" s="10">
        <v>51.3</v>
      </c>
      <c r="T68" s="10">
        <f t="shared" si="0"/>
        <v>16929</v>
      </c>
      <c r="U68" s="11">
        <f t="shared" si="1"/>
        <v>18960.480000000003</v>
      </c>
      <c r="V68" s="5"/>
      <c r="W68" s="5">
        <v>2017</v>
      </c>
      <c r="X68" s="29"/>
    </row>
    <row r="69" spans="1:24" ht="76.5" x14ac:dyDescent="0.25">
      <c r="A69" s="4" t="s">
        <v>891</v>
      </c>
      <c r="B69" s="5" t="s">
        <v>26</v>
      </c>
      <c r="C69" s="6" t="s">
        <v>159</v>
      </c>
      <c r="D69" s="6" t="s">
        <v>160</v>
      </c>
      <c r="E69" s="31" t="s">
        <v>161</v>
      </c>
      <c r="F69" s="6" t="s">
        <v>162</v>
      </c>
      <c r="G69" s="8" t="s">
        <v>1357</v>
      </c>
      <c r="H69" s="9">
        <v>0</v>
      </c>
      <c r="I69" s="5">
        <v>710000000</v>
      </c>
      <c r="J69" s="5" t="s">
        <v>30</v>
      </c>
      <c r="K69" s="7" t="s">
        <v>1492</v>
      </c>
      <c r="L69" s="5" t="s">
        <v>31</v>
      </c>
      <c r="M69" s="5" t="s">
        <v>32</v>
      </c>
      <c r="N69" s="5" t="s">
        <v>1524</v>
      </c>
      <c r="O69" s="5" t="s">
        <v>1355</v>
      </c>
      <c r="P69" s="8" t="s">
        <v>48</v>
      </c>
      <c r="Q69" s="8" t="s">
        <v>34</v>
      </c>
      <c r="R69" s="10">
        <v>5670</v>
      </c>
      <c r="S69" s="10">
        <v>342</v>
      </c>
      <c r="T69" s="10">
        <f t="shared" si="0"/>
        <v>1939140</v>
      </c>
      <c r="U69" s="11">
        <f t="shared" si="1"/>
        <v>2171836.8000000003</v>
      </c>
      <c r="V69" s="5"/>
      <c r="W69" s="5">
        <v>2017</v>
      </c>
      <c r="X69" s="29"/>
    </row>
    <row r="70" spans="1:24" ht="76.5" x14ac:dyDescent="0.25">
      <c r="A70" s="4" t="s">
        <v>892</v>
      </c>
      <c r="B70" s="5" t="s">
        <v>26</v>
      </c>
      <c r="C70" s="6" t="s">
        <v>163</v>
      </c>
      <c r="D70" s="6" t="s">
        <v>164</v>
      </c>
      <c r="E70" s="31" t="s">
        <v>165</v>
      </c>
      <c r="F70" s="6" t="s">
        <v>1525</v>
      </c>
      <c r="G70" s="8" t="s">
        <v>1357</v>
      </c>
      <c r="H70" s="9">
        <v>0</v>
      </c>
      <c r="I70" s="5">
        <v>710000000</v>
      </c>
      <c r="J70" s="5" t="s">
        <v>30</v>
      </c>
      <c r="K70" s="7" t="s">
        <v>1492</v>
      </c>
      <c r="L70" s="5" t="s">
        <v>31</v>
      </c>
      <c r="M70" s="5" t="s">
        <v>32</v>
      </c>
      <c r="N70" s="5" t="s">
        <v>1526</v>
      </c>
      <c r="O70" s="5" t="s">
        <v>1355</v>
      </c>
      <c r="P70" s="8" t="s">
        <v>48</v>
      </c>
      <c r="Q70" s="8" t="s">
        <v>34</v>
      </c>
      <c r="R70" s="10">
        <v>2600</v>
      </c>
      <c r="S70" s="10">
        <v>513</v>
      </c>
      <c r="T70" s="10">
        <f t="shared" si="0"/>
        <v>1333800</v>
      </c>
      <c r="U70" s="11">
        <f t="shared" si="1"/>
        <v>1493856.0000000002</v>
      </c>
      <c r="V70" s="5"/>
      <c r="W70" s="5">
        <v>2017</v>
      </c>
      <c r="X70" s="39"/>
    </row>
    <row r="71" spans="1:24" ht="76.5" x14ac:dyDescent="0.25">
      <c r="A71" s="4" t="s">
        <v>893</v>
      </c>
      <c r="B71" s="5" t="s">
        <v>26</v>
      </c>
      <c r="C71" s="6" t="s">
        <v>166</v>
      </c>
      <c r="D71" s="6" t="s">
        <v>167</v>
      </c>
      <c r="E71" s="31" t="s">
        <v>168</v>
      </c>
      <c r="F71" s="6" t="s">
        <v>1527</v>
      </c>
      <c r="G71" s="8" t="s">
        <v>1357</v>
      </c>
      <c r="H71" s="9">
        <v>0</v>
      </c>
      <c r="I71" s="5">
        <v>710000000</v>
      </c>
      <c r="J71" s="5" t="s">
        <v>30</v>
      </c>
      <c r="K71" s="7" t="s">
        <v>1492</v>
      </c>
      <c r="L71" s="5" t="s">
        <v>31</v>
      </c>
      <c r="M71" s="5" t="s">
        <v>32</v>
      </c>
      <c r="N71" s="5" t="s">
        <v>1524</v>
      </c>
      <c r="O71" s="5" t="s">
        <v>1355</v>
      </c>
      <c r="P71" s="8" t="s">
        <v>48</v>
      </c>
      <c r="Q71" s="8" t="s">
        <v>34</v>
      </c>
      <c r="R71" s="10">
        <v>1560</v>
      </c>
      <c r="S71" s="10">
        <v>570</v>
      </c>
      <c r="T71" s="10">
        <f t="shared" si="0"/>
        <v>889200</v>
      </c>
      <c r="U71" s="11">
        <f t="shared" si="1"/>
        <v>995904.00000000012</v>
      </c>
      <c r="V71" s="5"/>
      <c r="W71" s="5">
        <v>2017</v>
      </c>
      <c r="X71" s="29"/>
    </row>
    <row r="72" spans="1:24" ht="63.75" x14ac:dyDescent="0.25">
      <c r="A72" s="4" t="s">
        <v>894</v>
      </c>
      <c r="B72" s="5" t="s">
        <v>26</v>
      </c>
      <c r="C72" s="6" t="s">
        <v>169</v>
      </c>
      <c r="D72" s="6" t="s">
        <v>170</v>
      </c>
      <c r="E72" s="31" t="s">
        <v>171</v>
      </c>
      <c r="F72" s="6" t="s">
        <v>172</v>
      </c>
      <c r="G72" s="8" t="s">
        <v>1357</v>
      </c>
      <c r="H72" s="9">
        <v>0</v>
      </c>
      <c r="I72" s="5">
        <v>710000000</v>
      </c>
      <c r="J72" s="5" t="s">
        <v>30</v>
      </c>
      <c r="K72" s="7" t="s">
        <v>1492</v>
      </c>
      <c r="L72" s="5" t="s">
        <v>31</v>
      </c>
      <c r="M72" s="5" t="s">
        <v>32</v>
      </c>
      <c r="N72" s="5" t="s">
        <v>1528</v>
      </c>
      <c r="O72" s="5" t="s">
        <v>1355</v>
      </c>
      <c r="P72" s="8" t="s">
        <v>48</v>
      </c>
      <c r="Q72" s="8" t="s">
        <v>34</v>
      </c>
      <c r="R72" s="10">
        <v>462</v>
      </c>
      <c r="S72" s="10">
        <v>798</v>
      </c>
      <c r="T72" s="10">
        <f t="shared" si="0"/>
        <v>368676</v>
      </c>
      <c r="U72" s="11">
        <f t="shared" si="1"/>
        <v>412917.12000000005</v>
      </c>
      <c r="V72" s="5"/>
      <c r="W72" s="5">
        <v>2017</v>
      </c>
      <c r="X72" s="29"/>
    </row>
    <row r="73" spans="1:24" ht="76.5" x14ac:dyDescent="0.25">
      <c r="A73" s="4" t="s">
        <v>895</v>
      </c>
      <c r="B73" s="5" t="s">
        <v>26</v>
      </c>
      <c r="C73" s="6" t="s">
        <v>173</v>
      </c>
      <c r="D73" s="6" t="s">
        <v>174</v>
      </c>
      <c r="E73" s="31" t="s">
        <v>175</v>
      </c>
      <c r="F73" s="6" t="s">
        <v>1529</v>
      </c>
      <c r="G73" s="8" t="s">
        <v>1357</v>
      </c>
      <c r="H73" s="9">
        <v>0</v>
      </c>
      <c r="I73" s="5">
        <v>710000000</v>
      </c>
      <c r="J73" s="5" t="s">
        <v>30</v>
      </c>
      <c r="K73" s="7" t="s">
        <v>1492</v>
      </c>
      <c r="L73" s="5" t="s">
        <v>31</v>
      </c>
      <c r="M73" s="5" t="s">
        <v>32</v>
      </c>
      <c r="N73" s="5" t="s">
        <v>1522</v>
      </c>
      <c r="O73" s="5" t="s">
        <v>1355</v>
      </c>
      <c r="P73" s="8" t="s">
        <v>48</v>
      </c>
      <c r="Q73" s="8" t="s">
        <v>34</v>
      </c>
      <c r="R73" s="10">
        <v>924</v>
      </c>
      <c r="S73" s="10">
        <v>570</v>
      </c>
      <c r="T73" s="10">
        <f t="shared" si="0"/>
        <v>526680</v>
      </c>
      <c r="U73" s="11">
        <f t="shared" si="1"/>
        <v>589881.60000000009</v>
      </c>
      <c r="V73" s="5"/>
      <c r="W73" s="5">
        <v>2017</v>
      </c>
      <c r="X73" s="39"/>
    </row>
    <row r="74" spans="1:24" ht="76.5" x14ac:dyDescent="0.25">
      <c r="A74" s="4" t="s">
        <v>896</v>
      </c>
      <c r="B74" s="5" t="s">
        <v>26</v>
      </c>
      <c r="C74" s="6" t="s">
        <v>176</v>
      </c>
      <c r="D74" s="6" t="s">
        <v>177</v>
      </c>
      <c r="E74" s="31" t="s">
        <v>79</v>
      </c>
      <c r="F74" s="6" t="s">
        <v>1530</v>
      </c>
      <c r="G74" s="8" t="s">
        <v>1357</v>
      </c>
      <c r="H74" s="9">
        <v>0</v>
      </c>
      <c r="I74" s="5">
        <v>710000000</v>
      </c>
      <c r="J74" s="5" t="s">
        <v>30</v>
      </c>
      <c r="K74" s="7" t="s">
        <v>1492</v>
      </c>
      <c r="L74" s="5" t="s">
        <v>31</v>
      </c>
      <c r="M74" s="5" t="s">
        <v>32</v>
      </c>
      <c r="N74" s="5" t="s">
        <v>1531</v>
      </c>
      <c r="O74" s="5" t="s">
        <v>1355</v>
      </c>
      <c r="P74" s="8" t="s">
        <v>48</v>
      </c>
      <c r="Q74" s="8" t="s">
        <v>34</v>
      </c>
      <c r="R74" s="10">
        <v>920</v>
      </c>
      <c r="S74" s="10">
        <v>421.8</v>
      </c>
      <c r="T74" s="10">
        <f t="shared" si="0"/>
        <v>388056</v>
      </c>
      <c r="U74" s="11">
        <f t="shared" si="1"/>
        <v>434622.72000000003</v>
      </c>
      <c r="V74" s="5"/>
      <c r="W74" s="5">
        <v>2017</v>
      </c>
      <c r="X74" s="29"/>
    </row>
    <row r="75" spans="1:24" ht="76.5" x14ac:dyDescent="0.25">
      <c r="A75" s="4" t="s">
        <v>897</v>
      </c>
      <c r="B75" s="5" t="s">
        <v>26</v>
      </c>
      <c r="C75" s="6" t="s">
        <v>178</v>
      </c>
      <c r="D75" s="6" t="s">
        <v>90</v>
      </c>
      <c r="E75" s="31" t="s">
        <v>179</v>
      </c>
      <c r="F75" s="6" t="s">
        <v>1532</v>
      </c>
      <c r="G75" s="8" t="s">
        <v>1357</v>
      </c>
      <c r="H75" s="9">
        <v>0</v>
      </c>
      <c r="I75" s="5">
        <v>710000000</v>
      </c>
      <c r="J75" s="5" t="s">
        <v>30</v>
      </c>
      <c r="K75" s="7" t="s">
        <v>1492</v>
      </c>
      <c r="L75" s="5" t="s">
        <v>31</v>
      </c>
      <c r="M75" s="5" t="s">
        <v>32</v>
      </c>
      <c r="N75" s="5" t="s">
        <v>1531</v>
      </c>
      <c r="O75" s="5" t="s">
        <v>1355</v>
      </c>
      <c r="P75" s="8">
        <v>166</v>
      </c>
      <c r="Q75" s="8" t="s">
        <v>34</v>
      </c>
      <c r="R75" s="10">
        <v>25.5</v>
      </c>
      <c r="S75" s="10">
        <v>399</v>
      </c>
      <c r="T75" s="10">
        <f t="shared" si="0"/>
        <v>10174.5</v>
      </c>
      <c r="U75" s="11">
        <f t="shared" si="1"/>
        <v>11395.44</v>
      </c>
      <c r="V75" s="5"/>
      <c r="W75" s="5">
        <v>2017</v>
      </c>
      <c r="X75" s="29"/>
    </row>
    <row r="76" spans="1:24" ht="76.5" x14ac:dyDescent="0.25">
      <c r="A76" s="4" t="s">
        <v>898</v>
      </c>
      <c r="B76" s="5" t="s">
        <v>26</v>
      </c>
      <c r="C76" s="6" t="s">
        <v>180</v>
      </c>
      <c r="D76" s="6" t="s">
        <v>181</v>
      </c>
      <c r="E76" s="31" t="s">
        <v>182</v>
      </c>
      <c r="F76" s="6" t="s">
        <v>183</v>
      </c>
      <c r="G76" s="8" t="s">
        <v>1357</v>
      </c>
      <c r="H76" s="9">
        <v>0</v>
      </c>
      <c r="I76" s="5">
        <v>710000000</v>
      </c>
      <c r="J76" s="5" t="s">
        <v>30</v>
      </c>
      <c r="K76" s="7" t="s">
        <v>1492</v>
      </c>
      <c r="L76" s="5" t="s">
        <v>31</v>
      </c>
      <c r="M76" s="5" t="s">
        <v>32</v>
      </c>
      <c r="N76" s="5" t="s">
        <v>1493</v>
      </c>
      <c r="O76" s="5" t="s">
        <v>1355</v>
      </c>
      <c r="P76" s="8" t="s">
        <v>184</v>
      </c>
      <c r="Q76" s="8" t="s">
        <v>185</v>
      </c>
      <c r="R76" s="10">
        <v>243</v>
      </c>
      <c r="S76" s="10">
        <v>456</v>
      </c>
      <c r="T76" s="10">
        <f t="shared" si="0"/>
        <v>110808</v>
      </c>
      <c r="U76" s="11">
        <f t="shared" si="1"/>
        <v>124104.96000000001</v>
      </c>
      <c r="V76" s="5"/>
      <c r="W76" s="5">
        <v>2017</v>
      </c>
      <c r="X76" s="39"/>
    </row>
    <row r="77" spans="1:24" ht="76.5" x14ac:dyDescent="0.25">
      <c r="A77" s="4" t="s">
        <v>899</v>
      </c>
      <c r="B77" s="5" t="s">
        <v>26</v>
      </c>
      <c r="C77" s="6" t="s">
        <v>186</v>
      </c>
      <c r="D77" s="6" t="s">
        <v>187</v>
      </c>
      <c r="E77" s="31" t="s">
        <v>188</v>
      </c>
      <c r="F77" s="6" t="s">
        <v>189</v>
      </c>
      <c r="G77" s="8" t="s">
        <v>1357</v>
      </c>
      <c r="H77" s="9">
        <v>0</v>
      </c>
      <c r="I77" s="5">
        <v>710000000</v>
      </c>
      <c r="J77" s="5" t="s">
        <v>30</v>
      </c>
      <c r="K77" s="7" t="s">
        <v>1492</v>
      </c>
      <c r="L77" s="5" t="s">
        <v>31</v>
      </c>
      <c r="M77" s="5" t="s">
        <v>32</v>
      </c>
      <c r="N77" s="5" t="s">
        <v>1493</v>
      </c>
      <c r="O77" s="5" t="s">
        <v>1355</v>
      </c>
      <c r="P77" s="8" t="s">
        <v>184</v>
      </c>
      <c r="Q77" s="8" t="s">
        <v>185</v>
      </c>
      <c r="R77" s="10">
        <v>433</v>
      </c>
      <c r="S77" s="10">
        <v>342</v>
      </c>
      <c r="T77" s="10">
        <f t="shared" si="0"/>
        <v>148086</v>
      </c>
      <c r="U77" s="11">
        <f t="shared" si="1"/>
        <v>165856.32000000001</v>
      </c>
      <c r="V77" s="5"/>
      <c r="W77" s="5">
        <v>2017</v>
      </c>
      <c r="X77" s="29"/>
    </row>
    <row r="78" spans="1:24" ht="76.5" x14ac:dyDescent="0.25">
      <c r="A78" s="4" t="s">
        <v>900</v>
      </c>
      <c r="B78" s="5" t="s">
        <v>26</v>
      </c>
      <c r="C78" s="6" t="s">
        <v>190</v>
      </c>
      <c r="D78" s="6" t="s">
        <v>109</v>
      </c>
      <c r="E78" s="31" t="s">
        <v>191</v>
      </c>
      <c r="F78" s="6" t="s">
        <v>192</v>
      </c>
      <c r="G78" s="8" t="s">
        <v>1357</v>
      </c>
      <c r="H78" s="9">
        <v>0</v>
      </c>
      <c r="I78" s="5">
        <v>710000000</v>
      </c>
      <c r="J78" s="5" t="s">
        <v>30</v>
      </c>
      <c r="K78" s="7" t="s">
        <v>1492</v>
      </c>
      <c r="L78" s="5" t="s">
        <v>31</v>
      </c>
      <c r="M78" s="5" t="s">
        <v>32</v>
      </c>
      <c r="N78" s="5" t="s">
        <v>1493</v>
      </c>
      <c r="O78" s="5" t="s">
        <v>1355</v>
      </c>
      <c r="P78" s="8">
        <v>881</v>
      </c>
      <c r="Q78" s="8" t="s">
        <v>185</v>
      </c>
      <c r="R78" s="10">
        <v>518</v>
      </c>
      <c r="S78" s="10">
        <v>513</v>
      </c>
      <c r="T78" s="10">
        <f t="shared" si="0"/>
        <v>265734</v>
      </c>
      <c r="U78" s="11">
        <f t="shared" si="1"/>
        <v>297622.08</v>
      </c>
      <c r="V78" s="5"/>
      <c r="W78" s="5">
        <v>2017</v>
      </c>
      <c r="X78" s="29"/>
    </row>
    <row r="79" spans="1:24" ht="76.5" x14ac:dyDescent="0.25">
      <c r="A79" s="4" t="s">
        <v>901</v>
      </c>
      <c r="B79" s="5" t="s">
        <v>26</v>
      </c>
      <c r="C79" s="6" t="s">
        <v>193</v>
      </c>
      <c r="D79" s="6" t="s">
        <v>194</v>
      </c>
      <c r="E79" s="31" t="s">
        <v>195</v>
      </c>
      <c r="F79" s="6" t="s">
        <v>196</v>
      </c>
      <c r="G79" s="8" t="s">
        <v>1357</v>
      </c>
      <c r="H79" s="9">
        <v>0</v>
      </c>
      <c r="I79" s="5">
        <v>710000000</v>
      </c>
      <c r="J79" s="5" t="s">
        <v>30</v>
      </c>
      <c r="K79" s="7" t="s">
        <v>1492</v>
      </c>
      <c r="L79" s="5" t="s">
        <v>31</v>
      </c>
      <c r="M79" s="5" t="s">
        <v>32</v>
      </c>
      <c r="N79" s="5" t="s">
        <v>1493</v>
      </c>
      <c r="O79" s="5" t="s">
        <v>1355</v>
      </c>
      <c r="P79" s="8" t="s">
        <v>184</v>
      </c>
      <c r="Q79" s="8" t="s">
        <v>185</v>
      </c>
      <c r="R79" s="10">
        <v>610</v>
      </c>
      <c r="S79" s="10">
        <v>342</v>
      </c>
      <c r="T79" s="10">
        <f t="shared" si="0"/>
        <v>208620</v>
      </c>
      <c r="U79" s="11">
        <f t="shared" si="1"/>
        <v>233654.40000000002</v>
      </c>
      <c r="V79" s="5"/>
      <c r="W79" s="5">
        <v>2017</v>
      </c>
      <c r="X79" s="39"/>
    </row>
    <row r="80" spans="1:24" ht="76.5" x14ac:dyDescent="0.25">
      <c r="A80" s="4" t="s">
        <v>902</v>
      </c>
      <c r="B80" s="5" t="s">
        <v>26</v>
      </c>
      <c r="C80" s="6" t="s">
        <v>197</v>
      </c>
      <c r="D80" s="6" t="s">
        <v>198</v>
      </c>
      <c r="E80" s="31" t="s">
        <v>199</v>
      </c>
      <c r="F80" s="6" t="s">
        <v>200</v>
      </c>
      <c r="G80" s="8" t="s">
        <v>1357</v>
      </c>
      <c r="H80" s="9">
        <v>0</v>
      </c>
      <c r="I80" s="5">
        <v>710000000</v>
      </c>
      <c r="J80" s="5" t="s">
        <v>30</v>
      </c>
      <c r="K80" s="7" t="s">
        <v>1492</v>
      </c>
      <c r="L80" s="5" t="s">
        <v>31</v>
      </c>
      <c r="M80" s="5" t="s">
        <v>32</v>
      </c>
      <c r="N80" s="5" t="s">
        <v>1493</v>
      </c>
      <c r="O80" s="5" t="s">
        <v>1355</v>
      </c>
      <c r="P80" s="8">
        <v>881</v>
      </c>
      <c r="Q80" s="8" t="s">
        <v>185</v>
      </c>
      <c r="R80" s="10">
        <v>728</v>
      </c>
      <c r="S80" s="10">
        <v>364.8</v>
      </c>
      <c r="T80" s="10">
        <f t="shared" si="0"/>
        <v>265574.40000000002</v>
      </c>
      <c r="U80" s="11">
        <f t="shared" si="1"/>
        <v>297443.32800000004</v>
      </c>
      <c r="V80" s="5"/>
      <c r="W80" s="5">
        <v>2017</v>
      </c>
      <c r="X80" s="29"/>
    </row>
    <row r="81" spans="1:24" ht="76.5" x14ac:dyDescent="0.25">
      <c r="A81" s="4" t="s">
        <v>903</v>
      </c>
      <c r="B81" s="5" t="s">
        <v>26</v>
      </c>
      <c r="C81" s="6" t="s">
        <v>201</v>
      </c>
      <c r="D81" s="6" t="s">
        <v>202</v>
      </c>
      <c r="E81" s="31" t="s">
        <v>203</v>
      </c>
      <c r="F81" s="6" t="s">
        <v>204</v>
      </c>
      <c r="G81" s="8" t="s">
        <v>1357</v>
      </c>
      <c r="H81" s="9">
        <v>0</v>
      </c>
      <c r="I81" s="5">
        <v>710000000</v>
      </c>
      <c r="J81" s="5" t="s">
        <v>30</v>
      </c>
      <c r="K81" s="7" t="s">
        <v>1492</v>
      </c>
      <c r="L81" s="5" t="s">
        <v>31</v>
      </c>
      <c r="M81" s="5" t="s">
        <v>32</v>
      </c>
      <c r="N81" s="5" t="s">
        <v>1493</v>
      </c>
      <c r="O81" s="5" t="s">
        <v>1355</v>
      </c>
      <c r="P81" s="8" t="s">
        <v>184</v>
      </c>
      <c r="Q81" s="8" t="s">
        <v>185</v>
      </c>
      <c r="R81" s="10">
        <v>1300</v>
      </c>
      <c r="S81" s="10">
        <v>228</v>
      </c>
      <c r="T81" s="10">
        <f t="shared" si="0"/>
        <v>296400</v>
      </c>
      <c r="U81" s="11">
        <f t="shared" si="1"/>
        <v>331968.00000000006</v>
      </c>
      <c r="V81" s="5"/>
      <c r="W81" s="5">
        <v>2017</v>
      </c>
      <c r="X81" s="29"/>
    </row>
    <row r="82" spans="1:24" ht="76.5" x14ac:dyDescent="0.25">
      <c r="A82" s="4" t="s">
        <v>904</v>
      </c>
      <c r="B82" s="5" t="s">
        <v>26</v>
      </c>
      <c r="C82" s="6" t="s">
        <v>205</v>
      </c>
      <c r="D82" s="6" t="s">
        <v>206</v>
      </c>
      <c r="E82" s="31" t="s">
        <v>207</v>
      </c>
      <c r="F82" s="6" t="s">
        <v>208</v>
      </c>
      <c r="G82" s="8" t="s">
        <v>1357</v>
      </c>
      <c r="H82" s="9">
        <v>0</v>
      </c>
      <c r="I82" s="5">
        <v>710000000</v>
      </c>
      <c r="J82" s="5" t="s">
        <v>30</v>
      </c>
      <c r="K82" s="7" t="s">
        <v>1492</v>
      </c>
      <c r="L82" s="5" t="s">
        <v>31</v>
      </c>
      <c r="M82" s="5" t="s">
        <v>32</v>
      </c>
      <c r="N82" s="5" t="s">
        <v>1493</v>
      </c>
      <c r="O82" s="5" t="s">
        <v>1355</v>
      </c>
      <c r="P82" s="8" t="s">
        <v>184</v>
      </c>
      <c r="Q82" s="8" t="s">
        <v>185</v>
      </c>
      <c r="R82" s="10">
        <v>610</v>
      </c>
      <c r="S82" s="10">
        <v>342</v>
      </c>
      <c r="T82" s="10">
        <f t="shared" si="0"/>
        <v>208620</v>
      </c>
      <c r="U82" s="11">
        <f t="shared" si="1"/>
        <v>233654.40000000002</v>
      </c>
      <c r="V82" s="5"/>
      <c r="W82" s="5">
        <v>2017</v>
      </c>
      <c r="X82" s="39"/>
    </row>
    <row r="83" spans="1:24" ht="76.5" x14ac:dyDescent="0.25">
      <c r="A83" s="4" t="s">
        <v>905</v>
      </c>
      <c r="B83" s="5" t="s">
        <v>26</v>
      </c>
      <c r="C83" s="6" t="s">
        <v>1533</v>
      </c>
      <c r="D83" s="6" t="s">
        <v>224</v>
      </c>
      <c r="E83" s="31" t="s">
        <v>2313</v>
      </c>
      <c r="F83" s="6" t="s">
        <v>1534</v>
      </c>
      <c r="G83" s="8" t="s">
        <v>1357</v>
      </c>
      <c r="H83" s="9">
        <v>0</v>
      </c>
      <c r="I83" s="5">
        <v>710000000</v>
      </c>
      <c r="J83" s="5" t="s">
        <v>30</v>
      </c>
      <c r="K83" s="7" t="s">
        <v>1492</v>
      </c>
      <c r="L83" s="5" t="s">
        <v>31</v>
      </c>
      <c r="M83" s="5" t="s">
        <v>32</v>
      </c>
      <c r="N83" s="5" t="s">
        <v>1493</v>
      </c>
      <c r="O83" s="5" t="s">
        <v>1355</v>
      </c>
      <c r="P83" s="8" t="s">
        <v>222</v>
      </c>
      <c r="Q83" s="8" t="s">
        <v>223</v>
      </c>
      <c r="R83" s="10">
        <v>4467</v>
      </c>
      <c r="S83" s="10">
        <v>273.60000000000002</v>
      </c>
      <c r="T83" s="10">
        <f t="shared" si="0"/>
        <v>1222171.2000000002</v>
      </c>
      <c r="U83" s="11">
        <f t="shared" si="1"/>
        <v>1368831.7440000004</v>
      </c>
      <c r="V83" s="5"/>
      <c r="W83" s="5">
        <v>2017</v>
      </c>
      <c r="X83" s="29"/>
    </row>
    <row r="84" spans="1:24" ht="76.5" x14ac:dyDescent="0.25">
      <c r="A84" s="4" t="s">
        <v>906</v>
      </c>
      <c r="B84" s="5" t="s">
        <v>26</v>
      </c>
      <c r="C84" s="6" t="s">
        <v>225</v>
      </c>
      <c r="D84" s="6" t="s">
        <v>226</v>
      </c>
      <c r="E84" s="31" t="s">
        <v>227</v>
      </c>
      <c r="F84" s="6" t="s">
        <v>1535</v>
      </c>
      <c r="G84" s="8" t="s">
        <v>1357</v>
      </c>
      <c r="H84" s="9">
        <v>0</v>
      </c>
      <c r="I84" s="5">
        <v>710000000</v>
      </c>
      <c r="J84" s="5" t="s">
        <v>30</v>
      </c>
      <c r="K84" s="7" t="s">
        <v>1492</v>
      </c>
      <c r="L84" s="5" t="s">
        <v>31</v>
      </c>
      <c r="M84" s="5" t="s">
        <v>32</v>
      </c>
      <c r="N84" s="5" t="s">
        <v>1493</v>
      </c>
      <c r="O84" s="5" t="s">
        <v>1355</v>
      </c>
      <c r="P84" s="8">
        <v>778</v>
      </c>
      <c r="Q84" s="8" t="s">
        <v>228</v>
      </c>
      <c r="R84" s="10">
        <v>22</v>
      </c>
      <c r="S84" s="10">
        <v>456</v>
      </c>
      <c r="T84" s="10">
        <f t="shared" si="0"/>
        <v>10032</v>
      </c>
      <c r="U84" s="11">
        <f t="shared" si="1"/>
        <v>11235.840000000002</v>
      </c>
      <c r="V84" s="5"/>
      <c r="W84" s="5">
        <v>2017</v>
      </c>
      <c r="X84" s="29"/>
    </row>
    <row r="85" spans="1:24" ht="76.5" x14ac:dyDescent="0.25">
      <c r="A85" s="4" t="s">
        <v>907</v>
      </c>
      <c r="B85" s="5" t="s">
        <v>26</v>
      </c>
      <c r="C85" s="6" t="s">
        <v>1536</v>
      </c>
      <c r="D85" s="6" t="s">
        <v>229</v>
      </c>
      <c r="E85" s="31" t="s">
        <v>2314</v>
      </c>
      <c r="F85" s="6" t="s">
        <v>1537</v>
      </c>
      <c r="G85" s="8" t="s">
        <v>1357</v>
      </c>
      <c r="H85" s="9">
        <v>0</v>
      </c>
      <c r="I85" s="5">
        <v>710000000</v>
      </c>
      <c r="J85" s="5" t="s">
        <v>30</v>
      </c>
      <c r="K85" s="7" t="s">
        <v>1492</v>
      </c>
      <c r="L85" s="5" t="s">
        <v>31</v>
      </c>
      <c r="M85" s="5" t="s">
        <v>32</v>
      </c>
      <c r="N85" s="5" t="s">
        <v>1493</v>
      </c>
      <c r="O85" s="5" t="s">
        <v>1355</v>
      </c>
      <c r="P85" s="8" t="s">
        <v>48</v>
      </c>
      <c r="Q85" s="8" t="s">
        <v>34</v>
      </c>
      <c r="R85" s="10">
        <v>1043</v>
      </c>
      <c r="S85" s="10">
        <v>1026</v>
      </c>
      <c r="T85" s="10">
        <f t="shared" si="0"/>
        <v>1070118</v>
      </c>
      <c r="U85" s="11">
        <f t="shared" si="1"/>
        <v>1198532.1600000001</v>
      </c>
      <c r="V85" s="5"/>
      <c r="W85" s="5">
        <v>2017</v>
      </c>
      <c r="X85" s="39"/>
    </row>
    <row r="86" spans="1:24" ht="76.5" x14ac:dyDescent="0.25">
      <c r="A86" s="4" t="s">
        <v>908</v>
      </c>
      <c r="B86" s="5" t="s">
        <v>26</v>
      </c>
      <c r="C86" s="6" t="s">
        <v>1538</v>
      </c>
      <c r="D86" s="6" t="s">
        <v>230</v>
      </c>
      <c r="E86" s="31" t="s">
        <v>2315</v>
      </c>
      <c r="F86" s="6" t="s">
        <v>1539</v>
      </c>
      <c r="G86" s="8" t="s">
        <v>1357</v>
      </c>
      <c r="H86" s="9">
        <v>0</v>
      </c>
      <c r="I86" s="5">
        <v>710000000</v>
      </c>
      <c r="J86" s="5" t="s">
        <v>30</v>
      </c>
      <c r="K86" s="7" t="s">
        <v>1492</v>
      </c>
      <c r="L86" s="5" t="s">
        <v>31</v>
      </c>
      <c r="M86" s="5" t="s">
        <v>32</v>
      </c>
      <c r="N86" s="5" t="s">
        <v>1493</v>
      </c>
      <c r="O86" s="5" t="s">
        <v>1355</v>
      </c>
      <c r="P86" s="8" t="s">
        <v>222</v>
      </c>
      <c r="Q86" s="8" t="s">
        <v>223</v>
      </c>
      <c r="R86" s="10">
        <v>8148</v>
      </c>
      <c r="S86" s="10">
        <v>228</v>
      </c>
      <c r="T86" s="10">
        <f t="shared" si="0"/>
        <v>1857744</v>
      </c>
      <c r="U86" s="11">
        <f t="shared" si="1"/>
        <v>2080673.2800000003</v>
      </c>
      <c r="V86" s="5"/>
      <c r="W86" s="5">
        <v>2017</v>
      </c>
      <c r="X86" s="29"/>
    </row>
    <row r="87" spans="1:24" ht="76.5" x14ac:dyDescent="0.25">
      <c r="A87" s="4" t="s">
        <v>909</v>
      </c>
      <c r="B87" s="5" t="s">
        <v>26</v>
      </c>
      <c r="C87" s="6" t="s">
        <v>1540</v>
      </c>
      <c r="D87" s="6" t="s">
        <v>230</v>
      </c>
      <c r="E87" s="31" t="s">
        <v>1541</v>
      </c>
      <c r="F87" s="6" t="s">
        <v>1542</v>
      </c>
      <c r="G87" s="8" t="s">
        <v>1357</v>
      </c>
      <c r="H87" s="9">
        <v>0</v>
      </c>
      <c r="I87" s="5">
        <v>710000000</v>
      </c>
      <c r="J87" s="5" t="s">
        <v>30</v>
      </c>
      <c r="K87" s="7" t="s">
        <v>1492</v>
      </c>
      <c r="L87" s="5" t="s">
        <v>31</v>
      </c>
      <c r="M87" s="5" t="s">
        <v>32</v>
      </c>
      <c r="N87" s="5" t="s">
        <v>1493</v>
      </c>
      <c r="O87" s="5" t="s">
        <v>1355</v>
      </c>
      <c r="P87" s="8" t="s">
        <v>184</v>
      </c>
      <c r="Q87" s="8" t="s">
        <v>185</v>
      </c>
      <c r="R87" s="10">
        <v>8125</v>
      </c>
      <c r="S87" s="10">
        <v>319.2</v>
      </c>
      <c r="T87" s="10">
        <f t="shared" si="0"/>
        <v>2593500</v>
      </c>
      <c r="U87" s="11">
        <f t="shared" si="1"/>
        <v>2904720.0000000005</v>
      </c>
      <c r="V87" s="5"/>
      <c r="W87" s="5">
        <v>2017</v>
      </c>
      <c r="X87" s="29"/>
    </row>
    <row r="88" spans="1:24" ht="76.5" x14ac:dyDescent="0.25">
      <c r="A88" s="4" t="s">
        <v>910</v>
      </c>
      <c r="B88" s="5" t="s">
        <v>26</v>
      </c>
      <c r="C88" s="6" t="s">
        <v>1543</v>
      </c>
      <c r="D88" s="6" t="s">
        <v>231</v>
      </c>
      <c r="E88" s="31" t="s">
        <v>2316</v>
      </c>
      <c r="F88" s="6" t="s">
        <v>1544</v>
      </c>
      <c r="G88" s="8" t="s">
        <v>1357</v>
      </c>
      <c r="H88" s="9">
        <v>0</v>
      </c>
      <c r="I88" s="5">
        <v>710000000</v>
      </c>
      <c r="J88" s="5" t="s">
        <v>30</v>
      </c>
      <c r="K88" s="7" t="s">
        <v>1492</v>
      </c>
      <c r="L88" s="5" t="s">
        <v>31</v>
      </c>
      <c r="M88" s="5" t="s">
        <v>32</v>
      </c>
      <c r="N88" s="5" t="s">
        <v>1493</v>
      </c>
      <c r="O88" s="5" t="s">
        <v>1355</v>
      </c>
      <c r="P88" s="8">
        <v>796</v>
      </c>
      <c r="Q88" s="8" t="s">
        <v>232</v>
      </c>
      <c r="R88" s="10">
        <v>3072</v>
      </c>
      <c r="S88" s="10">
        <v>96.9</v>
      </c>
      <c r="T88" s="10">
        <f t="shared" si="0"/>
        <v>297676.80000000005</v>
      </c>
      <c r="U88" s="11">
        <f t="shared" si="1"/>
        <v>333398.01600000006</v>
      </c>
      <c r="V88" s="5"/>
      <c r="W88" s="5">
        <v>2017</v>
      </c>
      <c r="X88" s="39"/>
    </row>
    <row r="89" spans="1:24" ht="76.5" x14ac:dyDescent="0.25">
      <c r="A89" s="4" t="s">
        <v>911</v>
      </c>
      <c r="B89" s="5" t="s">
        <v>26</v>
      </c>
      <c r="C89" s="6" t="s">
        <v>1545</v>
      </c>
      <c r="D89" s="6" t="s">
        <v>234</v>
      </c>
      <c r="E89" s="31" t="s">
        <v>2317</v>
      </c>
      <c r="F89" s="6" t="s">
        <v>1546</v>
      </c>
      <c r="G89" s="8" t="s">
        <v>1357</v>
      </c>
      <c r="H89" s="9">
        <v>0</v>
      </c>
      <c r="I89" s="5">
        <v>710000000</v>
      </c>
      <c r="J89" s="5" t="s">
        <v>30</v>
      </c>
      <c r="K89" s="7" t="s">
        <v>1492</v>
      </c>
      <c r="L89" s="5" t="s">
        <v>31</v>
      </c>
      <c r="M89" s="5" t="s">
        <v>32</v>
      </c>
      <c r="N89" s="5" t="s">
        <v>1493</v>
      </c>
      <c r="O89" s="5" t="s">
        <v>1355</v>
      </c>
      <c r="P89" s="8">
        <v>166</v>
      </c>
      <c r="Q89" s="8" t="s">
        <v>34</v>
      </c>
      <c r="R89" s="10">
        <v>909</v>
      </c>
      <c r="S89" s="10">
        <v>684</v>
      </c>
      <c r="T89" s="10">
        <f t="shared" si="0"/>
        <v>621756</v>
      </c>
      <c r="U89" s="11">
        <f t="shared" si="1"/>
        <v>696366.72000000009</v>
      </c>
      <c r="V89" s="5"/>
      <c r="W89" s="5">
        <v>2017</v>
      </c>
      <c r="X89" s="29"/>
    </row>
    <row r="90" spans="1:24" ht="76.5" x14ac:dyDescent="0.25">
      <c r="A90" s="4" t="s">
        <v>912</v>
      </c>
      <c r="B90" s="5" t="s">
        <v>26</v>
      </c>
      <c r="C90" s="6" t="s">
        <v>235</v>
      </c>
      <c r="D90" s="6" t="s">
        <v>236</v>
      </c>
      <c r="E90" s="31" t="s">
        <v>237</v>
      </c>
      <c r="F90" s="6" t="s">
        <v>238</v>
      </c>
      <c r="G90" s="8" t="s">
        <v>1357</v>
      </c>
      <c r="H90" s="9">
        <v>0</v>
      </c>
      <c r="I90" s="5">
        <v>710000000</v>
      </c>
      <c r="J90" s="5" t="s">
        <v>30</v>
      </c>
      <c r="K90" s="7" t="s">
        <v>1492</v>
      </c>
      <c r="L90" s="5" t="s">
        <v>31</v>
      </c>
      <c r="M90" s="5" t="s">
        <v>32</v>
      </c>
      <c r="N90" s="5" t="s">
        <v>1493</v>
      </c>
      <c r="O90" s="5" t="s">
        <v>1355</v>
      </c>
      <c r="P90" s="8">
        <v>166</v>
      </c>
      <c r="Q90" s="8" t="s">
        <v>34</v>
      </c>
      <c r="R90" s="10">
        <v>836</v>
      </c>
      <c r="S90" s="10">
        <v>2280</v>
      </c>
      <c r="T90" s="10">
        <f t="shared" si="0"/>
        <v>1906080</v>
      </c>
      <c r="U90" s="11">
        <f t="shared" si="1"/>
        <v>2134809.6000000001</v>
      </c>
      <c r="V90" s="5"/>
      <c r="W90" s="5">
        <v>2017</v>
      </c>
      <c r="X90" s="29"/>
    </row>
    <row r="91" spans="1:24" ht="76.5" x14ac:dyDescent="0.25">
      <c r="A91" s="4" t="s">
        <v>913</v>
      </c>
      <c r="B91" s="5" t="s">
        <v>26</v>
      </c>
      <c r="C91" s="6" t="s">
        <v>331</v>
      </c>
      <c r="D91" s="6" t="s">
        <v>329</v>
      </c>
      <c r="E91" s="31" t="s">
        <v>332</v>
      </c>
      <c r="F91" s="6" t="s">
        <v>333</v>
      </c>
      <c r="G91" s="8" t="s">
        <v>1357</v>
      </c>
      <c r="H91" s="9">
        <v>0</v>
      </c>
      <c r="I91" s="5">
        <v>710000000</v>
      </c>
      <c r="J91" s="5" t="s">
        <v>30</v>
      </c>
      <c r="K91" s="7" t="s">
        <v>1492</v>
      </c>
      <c r="L91" s="5" t="s">
        <v>31</v>
      </c>
      <c r="M91" s="5" t="s">
        <v>32</v>
      </c>
      <c r="N91" s="5" t="s">
        <v>1493</v>
      </c>
      <c r="O91" s="5" t="s">
        <v>1355</v>
      </c>
      <c r="P91" s="8">
        <v>166</v>
      </c>
      <c r="Q91" s="8" t="s">
        <v>34</v>
      </c>
      <c r="R91" s="10">
        <v>1314</v>
      </c>
      <c r="S91" s="10">
        <v>1368</v>
      </c>
      <c r="T91" s="10">
        <f t="shared" si="0"/>
        <v>1797552</v>
      </c>
      <c r="U91" s="11">
        <f t="shared" si="1"/>
        <v>2013258.2400000002</v>
      </c>
      <c r="V91" s="5"/>
      <c r="W91" s="5">
        <v>2017</v>
      </c>
      <c r="X91" s="39"/>
    </row>
    <row r="92" spans="1:24" ht="76.5" x14ac:dyDescent="0.25">
      <c r="A92" s="4" t="s">
        <v>914</v>
      </c>
      <c r="B92" s="5" t="s">
        <v>26</v>
      </c>
      <c r="C92" s="6" t="s">
        <v>337</v>
      </c>
      <c r="D92" s="6" t="s">
        <v>338</v>
      </c>
      <c r="E92" s="31" t="s">
        <v>339</v>
      </c>
      <c r="F92" s="6" t="s">
        <v>1547</v>
      </c>
      <c r="G92" s="8" t="s">
        <v>1357</v>
      </c>
      <c r="H92" s="9">
        <v>0</v>
      </c>
      <c r="I92" s="5">
        <v>710000000</v>
      </c>
      <c r="J92" s="5" t="s">
        <v>30</v>
      </c>
      <c r="K92" s="7" t="s">
        <v>1492</v>
      </c>
      <c r="L92" s="5" t="s">
        <v>31</v>
      </c>
      <c r="M92" s="5" t="s">
        <v>32</v>
      </c>
      <c r="N92" s="5" t="s">
        <v>1493</v>
      </c>
      <c r="O92" s="5" t="s">
        <v>1355</v>
      </c>
      <c r="P92" s="8">
        <v>166</v>
      </c>
      <c r="Q92" s="8" t="s">
        <v>34</v>
      </c>
      <c r="R92" s="10">
        <v>106</v>
      </c>
      <c r="S92" s="10">
        <v>570</v>
      </c>
      <c r="T92" s="10">
        <f t="shared" si="0"/>
        <v>60420</v>
      </c>
      <c r="U92" s="11">
        <f t="shared" si="1"/>
        <v>67670.400000000009</v>
      </c>
      <c r="V92" s="5"/>
      <c r="W92" s="5">
        <v>2017</v>
      </c>
      <c r="X92" s="29"/>
    </row>
    <row r="93" spans="1:24" ht="76.5" x14ac:dyDescent="0.25">
      <c r="A93" s="4" t="s">
        <v>915</v>
      </c>
      <c r="B93" s="5" t="s">
        <v>26</v>
      </c>
      <c r="C93" s="6" t="s">
        <v>1548</v>
      </c>
      <c r="D93" s="6" t="s">
        <v>329</v>
      </c>
      <c r="E93" s="31" t="s">
        <v>2318</v>
      </c>
      <c r="F93" s="6" t="s">
        <v>330</v>
      </c>
      <c r="G93" s="8" t="s">
        <v>1357</v>
      </c>
      <c r="H93" s="9">
        <v>0</v>
      </c>
      <c r="I93" s="5">
        <v>710000000</v>
      </c>
      <c r="J93" s="5" t="s">
        <v>30</v>
      </c>
      <c r="K93" s="7" t="s">
        <v>1492</v>
      </c>
      <c r="L93" s="5" t="s">
        <v>31</v>
      </c>
      <c r="M93" s="5" t="s">
        <v>32</v>
      </c>
      <c r="N93" s="5" t="s">
        <v>1493</v>
      </c>
      <c r="O93" s="5" t="s">
        <v>1355</v>
      </c>
      <c r="P93" s="8">
        <v>112</v>
      </c>
      <c r="Q93" s="8" t="s">
        <v>223</v>
      </c>
      <c r="R93" s="10">
        <v>1090</v>
      </c>
      <c r="S93" s="10">
        <v>456</v>
      </c>
      <c r="T93" s="10">
        <f t="shared" si="0"/>
        <v>497040</v>
      </c>
      <c r="U93" s="11">
        <f t="shared" si="1"/>
        <v>556684.80000000005</v>
      </c>
      <c r="V93" s="5"/>
      <c r="W93" s="5">
        <v>2017</v>
      </c>
      <c r="X93" s="29"/>
    </row>
    <row r="94" spans="1:24" ht="76.5" x14ac:dyDescent="0.25">
      <c r="A94" s="4" t="s">
        <v>916</v>
      </c>
      <c r="B94" s="5" t="s">
        <v>26</v>
      </c>
      <c r="C94" s="6" t="s">
        <v>334</v>
      </c>
      <c r="D94" s="6" t="s">
        <v>329</v>
      </c>
      <c r="E94" s="31" t="s">
        <v>335</v>
      </c>
      <c r="F94" s="5" t="s">
        <v>336</v>
      </c>
      <c r="G94" s="8" t="s">
        <v>1357</v>
      </c>
      <c r="H94" s="9">
        <v>0</v>
      </c>
      <c r="I94" s="5">
        <v>710000000</v>
      </c>
      <c r="J94" s="5" t="s">
        <v>30</v>
      </c>
      <c r="K94" s="7" t="s">
        <v>1492</v>
      </c>
      <c r="L94" s="5" t="s">
        <v>31</v>
      </c>
      <c r="M94" s="5" t="s">
        <v>32</v>
      </c>
      <c r="N94" s="5" t="s">
        <v>1493</v>
      </c>
      <c r="O94" s="5" t="s">
        <v>1355</v>
      </c>
      <c r="P94" s="8">
        <v>112</v>
      </c>
      <c r="Q94" s="8" t="s">
        <v>223</v>
      </c>
      <c r="R94" s="10">
        <v>64</v>
      </c>
      <c r="S94" s="10">
        <v>2736</v>
      </c>
      <c r="T94" s="10">
        <f t="shared" si="0"/>
        <v>175104</v>
      </c>
      <c r="U94" s="11">
        <f t="shared" si="1"/>
        <v>196116.48000000001</v>
      </c>
      <c r="V94" s="5"/>
      <c r="W94" s="5">
        <v>2017</v>
      </c>
      <c r="X94" s="39"/>
    </row>
    <row r="95" spans="1:24" ht="76.5" x14ac:dyDescent="0.25">
      <c r="A95" s="4" t="s">
        <v>917</v>
      </c>
      <c r="B95" s="5" t="s">
        <v>26</v>
      </c>
      <c r="C95" s="6" t="s">
        <v>239</v>
      </c>
      <c r="D95" s="6" t="s">
        <v>240</v>
      </c>
      <c r="E95" s="31" t="s">
        <v>241</v>
      </c>
      <c r="F95" s="6" t="s">
        <v>1549</v>
      </c>
      <c r="G95" s="8" t="s">
        <v>1357</v>
      </c>
      <c r="H95" s="9">
        <v>0</v>
      </c>
      <c r="I95" s="5">
        <v>710000000</v>
      </c>
      <c r="J95" s="5" t="s">
        <v>30</v>
      </c>
      <c r="K95" s="7" t="s">
        <v>1492</v>
      </c>
      <c r="L95" s="5" t="s">
        <v>31</v>
      </c>
      <c r="M95" s="5" t="s">
        <v>32</v>
      </c>
      <c r="N95" s="5" t="s">
        <v>1493</v>
      </c>
      <c r="O95" s="5" t="s">
        <v>1355</v>
      </c>
      <c r="P95" s="8" t="s">
        <v>48</v>
      </c>
      <c r="Q95" s="8" t="s">
        <v>34</v>
      </c>
      <c r="R95" s="10">
        <v>52</v>
      </c>
      <c r="S95" s="10">
        <v>228</v>
      </c>
      <c r="T95" s="10">
        <f t="shared" si="0"/>
        <v>11856</v>
      </c>
      <c r="U95" s="11">
        <f t="shared" si="1"/>
        <v>13278.720000000001</v>
      </c>
      <c r="V95" s="5"/>
      <c r="W95" s="5">
        <v>2017</v>
      </c>
      <c r="X95" s="29"/>
    </row>
    <row r="96" spans="1:24" ht="76.5" x14ac:dyDescent="0.25">
      <c r="A96" s="4" t="s">
        <v>918</v>
      </c>
      <c r="B96" s="5" t="s">
        <v>26</v>
      </c>
      <c r="C96" s="6" t="s">
        <v>242</v>
      </c>
      <c r="D96" s="6" t="s">
        <v>243</v>
      </c>
      <c r="E96" s="31" t="s">
        <v>244</v>
      </c>
      <c r="F96" s="6" t="s">
        <v>1550</v>
      </c>
      <c r="G96" s="8" t="s">
        <v>1357</v>
      </c>
      <c r="H96" s="9">
        <v>0</v>
      </c>
      <c r="I96" s="5">
        <v>710000000</v>
      </c>
      <c r="J96" s="5" t="s">
        <v>30</v>
      </c>
      <c r="K96" s="7" t="s">
        <v>1492</v>
      </c>
      <c r="L96" s="5" t="s">
        <v>31</v>
      </c>
      <c r="M96" s="5" t="s">
        <v>32</v>
      </c>
      <c r="N96" s="5" t="s">
        <v>1493</v>
      </c>
      <c r="O96" s="5" t="s">
        <v>1355</v>
      </c>
      <c r="P96" s="8" t="s">
        <v>48</v>
      </c>
      <c r="Q96" s="8" t="s">
        <v>34</v>
      </c>
      <c r="R96" s="10">
        <v>1743</v>
      </c>
      <c r="S96" s="10">
        <v>285</v>
      </c>
      <c r="T96" s="10">
        <f t="shared" si="0"/>
        <v>496755</v>
      </c>
      <c r="U96" s="11">
        <f t="shared" si="1"/>
        <v>556365.60000000009</v>
      </c>
      <c r="V96" s="5"/>
      <c r="W96" s="5">
        <v>2017</v>
      </c>
      <c r="X96" s="29"/>
    </row>
    <row r="97" spans="1:24" ht="76.5" x14ac:dyDescent="0.25">
      <c r="A97" s="4" t="s">
        <v>919</v>
      </c>
      <c r="B97" s="5" t="s">
        <v>26</v>
      </c>
      <c r="C97" s="6" t="s">
        <v>245</v>
      </c>
      <c r="D97" s="6" t="s">
        <v>240</v>
      </c>
      <c r="E97" s="31" t="s">
        <v>246</v>
      </c>
      <c r="F97" s="6" t="s">
        <v>247</v>
      </c>
      <c r="G97" s="8" t="s">
        <v>1357</v>
      </c>
      <c r="H97" s="9">
        <v>0</v>
      </c>
      <c r="I97" s="5">
        <v>710000000</v>
      </c>
      <c r="J97" s="5" t="s">
        <v>30</v>
      </c>
      <c r="K97" s="7" t="s">
        <v>1492</v>
      </c>
      <c r="L97" s="5" t="s">
        <v>31</v>
      </c>
      <c r="M97" s="5" t="s">
        <v>32</v>
      </c>
      <c r="N97" s="5" t="s">
        <v>1493</v>
      </c>
      <c r="O97" s="5" t="s">
        <v>1355</v>
      </c>
      <c r="P97" s="8" t="s">
        <v>48</v>
      </c>
      <c r="Q97" s="8" t="s">
        <v>34</v>
      </c>
      <c r="R97" s="10">
        <v>414</v>
      </c>
      <c r="S97" s="10">
        <v>342</v>
      </c>
      <c r="T97" s="10">
        <f t="shared" si="0"/>
        <v>141588</v>
      </c>
      <c r="U97" s="11">
        <f t="shared" si="1"/>
        <v>158578.56000000003</v>
      </c>
      <c r="V97" s="5"/>
      <c r="W97" s="5">
        <v>2017</v>
      </c>
      <c r="X97" s="39"/>
    </row>
    <row r="98" spans="1:24" ht="76.5" x14ac:dyDescent="0.25">
      <c r="A98" s="4" t="s">
        <v>920</v>
      </c>
      <c r="B98" s="5" t="s">
        <v>26</v>
      </c>
      <c r="C98" s="6" t="s">
        <v>254</v>
      </c>
      <c r="D98" s="6" t="s">
        <v>248</v>
      </c>
      <c r="E98" s="31" t="s">
        <v>2319</v>
      </c>
      <c r="F98" s="6" t="s">
        <v>249</v>
      </c>
      <c r="G98" s="8" t="s">
        <v>1357</v>
      </c>
      <c r="H98" s="9">
        <v>0</v>
      </c>
      <c r="I98" s="5">
        <v>710000000</v>
      </c>
      <c r="J98" s="5" t="s">
        <v>30</v>
      </c>
      <c r="K98" s="7" t="s">
        <v>1492</v>
      </c>
      <c r="L98" s="5" t="s">
        <v>31</v>
      </c>
      <c r="M98" s="5" t="s">
        <v>32</v>
      </c>
      <c r="N98" s="5" t="s">
        <v>1493</v>
      </c>
      <c r="O98" s="5" t="s">
        <v>1355</v>
      </c>
      <c r="P98" s="8">
        <v>5111</v>
      </c>
      <c r="Q98" s="8" t="s">
        <v>250</v>
      </c>
      <c r="R98" s="10">
        <v>387</v>
      </c>
      <c r="S98" s="10">
        <v>285</v>
      </c>
      <c r="T98" s="10">
        <f t="shared" si="0"/>
        <v>110295</v>
      </c>
      <c r="U98" s="11">
        <f t="shared" si="1"/>
        <v>123530.40000000001</v>
      </c>
      <c r="V98" s="5"/>
      <c r="W98" s="5">
        <v>2017</v>
      </c>
      <c r="X98" s="29"/>
    </row>
    <row r="99" spans="1:24" ht="76.5" x14ac:dyDescent="0.25">
      <c r="A99" s="4" t="s">
        <v>921</v>
      </c>
      <c r="B99" s="5" t="s">
        <v>26</v>
      </c>
      <c r="C99" s="6" t="s">
        <v>251</v>
      </c>
      <c r="D99" s="6" t="s">
        <v>240</v>
      </c>
      <c r="E99" s="31" t="s">
        <v>252</v>
      </c>
      <c r="F99" s="6" t="s">
        <v>253</v>
      </c>
      <c r="G99" s="8" t="s">
        <v>1357</v>
      </c>
      <c r="H99" s="9">
        <v>0</v>
      </c>
      <c r="I99" s="5">
        <v>710000000</v>
      </c>
      <c r="J99" s="5" t="s">
        <v>30</v>
      </c>
      <c r="K99" s="7" t="s">
        <v>1492</v>
      </c>
      <c r="L99" s="5" t="s">
        <v>31</v>
      </c>
      <c r="M99" s="5" t="s">
        <v>32</v>
      </c>
      <c r="N99" s="5" t="s">
        <v>1493</v>
      </c>
      <c r="O99" s="5" t="s">
        <v>1355</v>
      </c>
      <c r="P99" s="8">
        <v>166</v>
      </c>
      <c r="Q99" s="8" t="s">
        <v>34</v>
      </c>
      <c r="R99" s="10">
        <v>194</v>
      </c>
      <c r="S99" s="10">
        <v>342</v>
      </c>
      <c r="T99" s="10">
        <f t="shared" si="0"/>
        <v>66348</v>
      </c>
      <c r="U99" s="11">
        <f t="shared" si="1"/>
        <v>74309.760000000009</v>
      </c>
      <c r="V99" s="5"/>
      <c r="W99" s="5">
        <v>2017</v>
      </c>
      <c r="X99" s="29"/>
    </row>
    <row r="100" spans="1:24" ht="76.5" x14ac:dyDescent="0.25">
      <c r="A100" s="4" t="s">
        <v>922</v>
      </c>
      <c r="B100" s="5" t="s">
        <v>26</v>
      </c>
      <c r="C100" s="6" t="s">
        <v>1551</v>
      </c>
      <c r="D100" s="6" t="s">
        <v>240</v>
      </c>
      <c r="E100" s="31" t="s">
        <v>2320</v>
      </c>
      <c r="F100" s="6" t="s">
        <v>1552</v>
      </c>
      <c r="G100" s="8" t="s">
        <v>1357</v>
      </c>
      <c r="H100" s="9">
        <v>0</v>
      </c>
      <c r="I100" s="5">
        <v>710000000</v>
      </c>
      <c r="J100" s="5" t="s">
        <v>30</v>
      </c>
      <c r="K100" s="7" t="s">
        <v>1492</v>
      </c>
      <c r="L100" s="5" t="s">
        <v>31</v>
      </c>
      <c r="M100" s="5" t="s">
        <v>32</v>
      </c>
      <c r="N100" s="5" t="s">
        <v>1493</v>
      </c>
      <c r="O100" s="5" t="s">
        <v>1355</v>
      </c>
      <c r="P100" s="8">
        <v>166</v>
      </c>
      <c r="Q100" s="8" t="s">
        <v>34</v>
      </c>
      <c r="R100" s="10">
        <v>213</v>
      </c>
      <c r="S100" s="10">
        <v>193.8</v>
      </c>
      <c r="T100" s="10">
        <f t="shared" si="0"/>
        <v>41279.4</v>
      </c>
      <c r="U100" s="11">
        <f t="shared" si="1"/>
        <v>46232.928000000007</v>
      </c>
      <c r="V100" s="5"/>
      <c r="W100" s="5">
        <v>2017</v>
      </c>
      <c r="X100" s="39"/>
    </row>
    <row r="101" spans="1:24" ht="76.5" x14ac:dyDescent="0.25">
      <c r="A101" s="4" t="s">
        <v>923</v>
      </c>
      <c r="B101" s="5" t="s">
        <v>26</v>
      </c>
      <c r="C101" s="6" t="s">
        <v>1553</v>
      </c>
      <c r="D101" s="6" t="s">
        <v>240</v>
      </c>
      <c r="E101" s="31" t="s">
        <v>2321</v>
      </c>
      <c r="F101" s="6" t="s">
        <v>1554</v>
      </c>
      <c r="G101" s="8" t="s">
        <v>1357</v>
      </c>
      <c r="H101" s="9">
        <v>0</v>
      </c>
      <c r="I101" s="5">
        <v>710000000</v>
      </c>
      <c r="J101" s="5" t="s">
        <v>30</v>
      </c>
      <c r="K101" s="7" t="s">
        <v>1492</v>
      </c>
      <c r="L101" s="5" t="s">
        <v>31</v>
      </c>
      <c r="M101" s="5" t="s">
        <v>32</v>
      </c>
      <c r="N101" s="5" t="s">
        <v>1493</v>
      </c>
      <c r="O101" s="5" t="s">
        <v>1355</v>
      </c>
      <c r="P101" s="8">
        <v>166</v>
      </c>
      <c r="Q101" s="8" t="s">
        <v>34</v>
      </c>
      <c r="R101" s="10">
        <v>258</v>
      </c>
      <c r="S101" s="10">
        <v>216.6</v>
      </c>
      <c r="T101" s="10">
        <f t="shared" si="0"/>
        <v>55882.799999999996</v>
      </c>
      <c r="U101" s="11">
        <f t="shared" si="1"/>
        <v>62588.736000000004</v>
      </c>
      <c r="V101" s="5"/>
      <c r="W101" s="5">
        <v>2017</v>
      </c>
      <c r="X101" s="29"/>
    </row>
    <row r="102" spans="1:24" ht="76.5" x14ac:dyDescent="0.25">
      <c r="A102" s="4" t="s">
        <v>924</v>
      </c>
      <c r="B102" s="5" t="s">
        <v>26</v>
      </c>
      <c r="C102" s="6" t="s">
        <v>1555</v>
      </c>
      <c r="D102" s="6" t="s">
        <v>347</v>
      </c>
      <c r="E102" s="31" t="s">
        <v>2322</v>
      </c>
      <c r="F102" s="6" t="s">
        <v>348</v>
      </c>
      <c r="G102" s="8" t="s">
        <v>1357</v>
      </c>
      <c r="H102" s="9">
        <v>0</v>
      </c>
      <c r="I102" s="5">
        <v>710000000</v>
      </c>
      <c r="J102" s="5" t="s">
        <v>30</v>
      </c>
      <c r="K102" s="7" t="s">
        <v>1492</v>
      </c>
      <c r="L102" s="5" t="s">
        <v>31</v>
      </c>
      <c r="M102" s="5" t="s">
        <v>32</v>
      </c>
      <c r="N102" s="5" t="s">
        <v>1493</v>
      </c>
      <c r="O102" s="5" t="s">
        <v>1355</v>
      </c>
      <c r="P102" s="8">
        <v>166</v>
      </c>
      <c r="Q102" s="8" t="s">
        <v>34</v>
      </c>
      <c r="R102" s="10">
        <v>62</v>
      </c>
      <c r="S102" s="10">
        <v>319.2</v>
      </c>
      <c r="T102" s="10">
        <f t="shared" si="0"/>
        <v>19790.399999999998</v>
      </c>
      <c r="U102" s="11">
        <f t="shared" si="1"/>
        <v>22165.248</v>
      </c>
      <c r="V102" s="5"/>
      <c r="W102" s="5">
        <v>2017</v>
      </c>
      <c r="X102" s="29"/>
    </row>
    <row r="103" spans="1:24" ht="76.5" x14ac:dyDescent="0.25">
      <c r="A103" s="4" t="s">
        <v>925</v>
      </c>
      <c r="B103" s="5" t="s">
        <v>26</v>
      </c>
      <c r="C103" s="6" t="s">
        <v>1556</v>
      </c>
      <c r="D103" s="6" t="s">
        <v>347</v>
      </c>
      <c r="E103" s="31" t="s">
        <v>2323</v>
      </c>
      <c r="F103" s="6" t="s">
        <v>349</v>
      </c>
      <c r="G103" s="8" t="s">
        <v>1357</v>
      </c>
      <c r="H103" s="9">
        <v>0</v>
      </c>
      <c r="I103" s="5">
        <v>710000000</v>
      </c>
      <c r="J103" s="5" t="s">
        <v>30</v>
      </c>
      <c r="K103" s="7" t="s">
        <v>1492</v>
      </c>
      <c r="L103" s="5" t="s">
        <v>31</v>
      </c>
      <c r="M103" s="5" t="s">
        <v>32</v>
      </c>
      <c r="N103" s="5" t="s">
        <v>1493</v>
      </c>
      <c r="O103" s="5" t="s">
        <v>1355</v>
      </c>
      <c r="P103" s="8" t="s">
        <v>270</v>
      </c>
      <c r="Q103" s="8" t="s">
        <v>250</v>
      </c>
      <c r="R103" s="10">
        <v>650</v>
      </c>
      <c r="S103" s="10">
        <v>228</v>
      </c>
      <c r="T103" s="10">
        <f t="shared" si="0"/>
        <v>148200</v>
      </c>
      <c r="U103" s="11">
        <f t="shared" si="1"/>
        <v>165984.00000000003</v>
      </c>
      <c r="V103" s="5"/>
      <c r="W103" s="5">
        <v>2017</v>
      </c>
      <c r="X103" s="39"/>
    </row>
    <row r="104" spans="1:24" ht="76.5" x14ac:dyDescent="0.25">
      <c r="A104" s="4" t="s">
        <v>926</v>
      </c>
      <c r="B104" s="5" t="s">
        <v>26</v>
      </c>
      <c r="C104" s="6" t="s">
        <v>1557</v>
      </c>
      <c r="D104" s="6" t="s">
        <v>255</v>
      </c>
      <c r="E104" s="31" t="s">
        <v>2324</v>
      </c>
      <c r="F104" s="6" t="s">
        <v>1558</v>
      </c>
      <c r="G104" s="8" t="s">
        <v>1357</v>
      </c>
      <c r="H104" s="9">
        <v>0</v>
      </c>
      <c r="I104" s="5">
        <v>710000000</v>
      </c>
      <c r="J104" s="5" t="s">
        <v>30</v>
      </c>
      <c r="K104" s="7" t="s">
        <v>1492</v>
      </c>
      <c r="L104" s="5" t="s">
        <v>31</v>
      </c>
      <c r="M104" s="5" t="s">
        <v>32</v>
      </c>
      <c r="N104" s="5" t="s">
        <v>1493</v>
      </c>
      <c r="O104" s="5" t="s">
        <v>1355</v>
      </c>
      <c r="P104" s="8">
        <v>166</v>
      </c>
      <c r="Q104" s="8" t="s">
        <v>34</v>
      </c>
      <c r="R104" s="10">
        <v>2295</v>
      </c>
      <c r="S104" s="10">
        <v>250.8</v>
      </c>
      <c r="T104" s="10">
        <f t="shared" si="0"/>
        <v>575586</v>
      </c>
      <c r="U104" s="11">
        <f t="shared" si="1"/>
        <v>644656.32000000007</v>
      </c>
      <c r="V104" s="5"/>
      <c r="W104" s="5">
        <v>2017</v>
      </c>
      <c r="X104" s="29"/>
    </row>
    <row r="105" spans="1:24" ht="76.5" x14ac:dyDescent="0.25">
      <c r="A105" s="4" t="s">
        <v>927</v>
      </c>
      <c r="B105" s="5" t="s">
        <v>26</v>
      </c>
      <c r="C105" s="6" t="s">
        <v>340</v>
      </c>
      <c r="D105" s="6" t="s">
        <v>341</v>
      </c>
      <c r="E105" s="31" t="s">
        <v>342</v>
      </c>
      <c r="F105" s="6" t="s">
        <v>343</v>
      </c>
      <c r="G105" s="8" t="s">
        <v>1357</v>
      </c>
      <c r="H105" s="9">
        <v>0</v>
      </c>
      <c r="I105" s="5">
        <v>710000000</v>
      </c>
      <c r="J105" s="5" t="s">
        <v>30</v>
      </c>
      <c r="K105" s="7" t="s">
        <v>1492</v>
      </c>
      <c r="L105" s="5" t="s">
        <v>31</v>
      </c>
      <c r="M105" s="5" t="s">
        <v>32</v>
      </c>
      <c r="N105" s="5" t="s">
        <v>1493</v>
      </c>
      <c r="O105" s="5" t="s">
        <v>1355</v>
      </c>
      <c r="P105" s="8">
        <v>166</v>
      </c>
      <c r="Q105" s="8" t="s">
        <v>34</v>
      </c>
      <c r="R105" s="10">
        <v>4257</v>
      </c>
      <c r="S105" s="10">
        <v>136.80000000000001</v>
      </c>
      <c r="T105" s="10">
        <f t="shared" si="0"/>
        <v>582357.60000000009</v>
      </c>
      <c r="U105" s="11">
        <f t="shared" si="1"/>
        <v>652240.51200000022</v>
      </c>
      <c r="V105" s="5"/>
      <c r="W105" s="5">
        <v>2017</v>
      </c>
      <c r="X105" s="29"/>
    </row>
    <row r="106" spans="1:24" ht="76.5" x14ac:dyDescent="0.25">
      <c r="A106" s="4" t="s">
        <v>928</v>
      </c>
      <c r="B106" s="5" t="s">
        <v>26</v>
      </c>
      <c r="C106" s="6" t="s">
        <v>344</v>
      </c>
      <c r="D106" s="6" t="s">
        <v>341</v>
      </c>
      <c r="E106" s="31" t="s">
        <v>345</v>
      </c>
      <c r="F106" s="6" t="s">
        <v>346</v>
      </c>
      <c r="G106" s="8" t="s">
        <v>1357</v>
      </c>
      <c r="H106" s="9">
        <v>0</v>
      </c>
      <c r="I106" s="5">
        <v>710000000</v>
      </c>
      <c r="J106" s="5" t="s">
        <v>30</v>
      </c>
      <c r="K106" s="7" t="s">
        <v>1492</v>
      </c>
      <c r="L106" s="5" t="s">
        <v>31</v>
      </c>
      <c r="M106" s="5" t="s">
        <v>32</v>
      </c>
      <c r="N106" s="5" t="s">
        <v>1493</v>
      </c>
      <c r="O106" s="5" t="s">
        <v>1355</v>
      </c>
      <c r="P106" s="8">
        <v>166</v>
      </c>
      <c r="Q106" s="8" t="s">
        <v>34</v>
      </c>
      <c r="R106" s="10">
        <v>2080</v>
      </c>
      <c r="S106" s="10">
        <v>273.60000000000002</v>
      </c>
      <c r="T106" s="10">
        <f t="shared" ref="T106:T136" si="2">R106*S106</f>
        <v>569088</v>
      </c>
      <c r="U106" s="11">
        <f t="shared" ref="U106:U136" si="3">T106*1.12</f>
        <v>637378.56000000006</v>
      </c>
      <c r="V106" s="5"/>
      <c r="W106" s="5">
        <v>2017</v>
      </c>
      <c r="X106" s="39"/>
    </row>
    <row r="107" spans="1:24" ht="76.5" x14ac:dyDescent="0.25">
      <c r="A107" s="4" t="s">
        <v>929</v>
      </c>
      <c r="B107" s="5" t="s">
        <v>26</v>
      </c>
      <c r="C107" s="6" t="s">
        <v>256</v>
      </c>
      <c r="D107" s="6" t="s">
        <v>257</v>
      </c>
      <c r="E107" s="31" t="s">
        <v>258</v>
      </c>
      <c r="F107" s="6" t="s">
        <v>1559</v>
      </c>
      <c r="G107" s="8" t="s">
        <v>1357</v>
      </c>
      <c r="H107" s="9">
        <v>0</v>
      </c>
      <c r="I107" s="5">
        <v>710000000</v>
      </c>
      <c r="J107" s="5" t="s">
        <v>30</v>
      </c>
      <c r="K107" s="7" t="s">
        <v>1492</v>
      </c>
      <c r="L107" s="5" t="s">
        <v>31</v>
      </c>
      <c r="M107" s="5" t="s">
        <v>32</v>
      </c>
      <c r="N107" s="5" t="s">
        <v>1493</v>
      </c>
      <c r="O107" s="5" t="s">
        <v>1355</v>
      </c>
      <c r="P107" s="8" t="s">
        <v>259</v>
      </c>
      <c r="Q107" s="8" t="s">
        <v>228</v>
      </c>
      <c r="R107" s="10">
        <v>829</v>
      </c>
      <c r="S107" s="10">
        <v>205.2</v>
      </c>
      <c r="T107" s="10">
        <f t="shared" si="2"/>
        <v>170110.8</v>
      </c>
      <c r="U107" s="11">
        <f t="shared" si="3"/>
        <v>190524.09600000002</v>
      </c>
      <c r="V107" s="5"/>
      <c r="W107" s="5">
        <v>2017</v>
      </c>
      <c r="X107" s="29"/>
    </row>
    <row r="108" spans="1:24" ht="76.5" x14ac:dyDescent="0.25">
      <c r="A108" s="4" t="s">
        <v>930</v>
      </c>
      <c r="B108" s="5" t="s">
        <v>26</v>
      </c>
      <c r="C108" s="6" t="s">
        <v>260</v>
      </c>
      <c r="D108" s="6" t="s">
        <v>261</v>
      </c>
      <c r="E108" s="31" t="s">
        <v>262</v>
      </c>
      <c r="F108" s="6" t="s">
        <v>1560</v>
      </c>
      <c r="G108" s="8" t="s">
        <v>1357</v>
      </c>
      <c r="H108" s="9">
        <v>0</v>
      </c>
      <c r="I108" s="5">
        <v>710000000</v>
      </c>
      <c r="J108" s="5" t="s">
        <v>30</v>
      </c>
      <c r="K108" s="7" t="s">
        <v>1492</v>
      </c>
      <c r="L108" s="5" t="s">
        <v>31</v>
      </c>
      <c r="M108" s="5" t="s">
        <v>32</v>
      </c>
      <c r="N108" s="5" t="s">
        <v>1493</v>
      </c>
      <c r="O108" s="5" t="s">
        <v>1355</v>
      </c>
      <c r="P108" s="8">
        <v>778</v>
      </c>
      <c r="Q108" s="8" t="s">
        <v>228</v>
      </c>
      <c r="R108" s="10">
        <v>1035</v>
      </c>
      <c r="S108" s="10">
        <v>136.80000000000001</v>
      </c>
      <c r="T108" s="10">
        <f t="shared" si="2"/>
        <v>141588</v>
      </c>
      <c r="U108" s="11">
        <f t="shared" si="3"/>
        <v>158578.56000000003</v>
      </c>
      <c r="V108" s="5"/>
      <c r="W108" s="5">
        <v>2017</v>
      </c>
      <c r="X108" s="29"/>
    </row>
    <row r="109" spans="1:24" ht="76.5" x14ac:dyDescent="0.25">
      <c r="A109" s="4" t="s">
        <v>931</v>
      </c>
      <c r="B109" s="5" t="s">
        <v>26</v>
      </c>
      <c r="C109" s="6" t="s">
        <v>263</v>
      </c>
      <c r="D109" s="6" t="s">
        <v>264</v>
      </c>
      <c r="E109" s="31" t="s">
        <v>265</v>
      </c>
      <c r="F109" s="6" t="s">
        <v>266</v>
      </c>
      <c r="G109" s="8" t="s">
        <v>1357</v>
      </c>
      <c r="H109" s="9">
        <v>0</v>
      </c>
      <c r="I109" s="5">
        <v>710000000</v>
      </c>
      <c r="J109" s="5" t="s">
        <v>30</v>
      </c>
      <c r="K109" s="7" t="s">
        <v>1492</v>
      </c>
      <c r="L109" s="5" t="s">
        <v>31</v>
      </c>
      <c r="M109" s="5" t="s">
        <v>32</v>
      </c>
      <c r="N109" s="5" t="s">
        <v>1493</v>
      </c>
      <c r="O109" s="5" t="s">
        <v>1355</v>
      </c>
      <c r="P109" s="8" t="s">
        <v>259</v>
      </c>
      <c r="Q109" s="8" t="s">
        <v>228</v>
      </c>
      <c r="R109" s="10">
        <v>520</v>
      </c>
      <c r="S109" s="10">
        <v>68.400000000000006</v>
      </c>
      <c r="T109" s="10">
        <f t="shared" si="2"/>
        <v>35568</v>
      </c>
      <c r="U109" s="11">
        <f t="shared" si="3"/>
        <v>39836.160000000003</v>
      </c>
      <c r="V109" s="5"/>
      <c r="W109" s="5">
        <v>2017</v>
      </c>
      <c r="X109" s="39"/>
    </row>
    <row r="110" spans="1:24" ht="76.5" x14ac:dyDescent="0.25">
      <c r="A110" s="4" t="s">
        <v>932</v>
      </c>
      <c r="B110" s="5" t="s">
        <v>26</v>
      </c>
      <c r="C110" s="6" t="s">
        <v>267</v>
      </c>
      <c r="D110" s="6" t="s">
        <v>268</v>
      </c>
      <c r="E110" s="31" t="s">
        <v>269</v>
      </c>
      <c r="F110" s="6" t="s">
        <v>1561</v>
      </c>
      <c r="G110" s="8" t="s">
        <v>1357</v>
      </c>
      <c r="H110" s="9">
        <v>0</v>
      </c>
      <c r="I110" s="5">
        <v>710000000</v>
      </c>
      <c r="J110" s="5" t="s">
        <v>30</v>
      </c>
      <c r="K110" s="7" t="s">
        <v>1492</v>
      </c>
      <c r="L110" s="5" t="s">
        <v>31</v>
      </c>
      <c r="M110" s="5" t="s">
        <v>32</v>
      </c>
      <c r="N110" s="5" t="s">
        <v>1493</v>
      </c>
      <c r="O110" s="5" t="s">
        <v>1355</v>
      </c>
      <c r="P110" s="8" t="s">
        <v>270</v>
      </c>
      <c r="Q110" s="8" t="s">
        <v>250</v>
      </c>
      <c r="R110" s="10">
        <v>194</v>
      </c>
      <c r="S110" s="10">
        <v>125.4</v>
      </c>
      <c r="T110" s="10">
        <f t="shared" si="2"/>
        <v>24327.600000000002</v>
      </c>
      <c r="U110" s="11">
        <f t="shared" si="3"/>
        <v>27246.912000000004</v>
      </c>
      <c r="V110" s="5"/>
      <c r="W110" s="5">
        <v>2017</v>
      </c>
      <c r="X110" s="29"/>
    </row>
    <row r="111" spans="1:24" ht="76.5" x14ac:dyDescent="0.25">
      <c r="A111" s="4" t="s">
        <v>933</v>
      </c>
      <c r="B111" s="5" t="s">
        <v>26</v>
      </c>
      <c r="C111" s="6" t="s">
        <v>271</v>
      </c>
      <c r="D111" s="6" t="s">
        <v>272</v>
      </c>
      <c r="E111" s="31" t="s">
        <v>273</v>
      </c>
      <c r="F111" s="6" t="s">
        <v>1562</v>
      </c>
      <c r="G111" s="8" t="s">
        <v>1357</v>
      </c>
      <c r="H111" s="9">
        <v>0</v>
      </c>
      <c r="I111" s="5">
        <v>710000000</v>
      </c>
      <c r="J111" s="5" t="s">
        <v>30</v>
      </c>
      <c r="K111" s="7" t="s">
        <v>1492</v>
      </c>
      <c r="L111" s="5" t="s">
        <v>31</v>
      </c>
      <c r="M111" s="5" t="s">
        <v>32</v>
      </c>
      <c r="N111" s="5" t="s">
        <v>1493</v>
      </c>
      <c r="O111" s="5" t="s">
        <v>1355</v>
      </c>
      <c r="P111" s="8">
        <v>5111</v>
      </c>
      <c r="Q111" s="8" t="s">
        <v>250</v>
      </c>
      <c r="R111" s="10">
        <v>1560</v>
      </c>
      <c r="S111" s="10">
        <v>136.80000000000001</v>
      </c>
      <c r="T111" s="10">
        <f t="shared" si="2"/>
        <v>213408.00000000003</v>
      </c>
      <c r="U111" s="11">
        <f t="shared" si="3"/>
        <v>239016.96000000005</v>
      </c>
      <c r="V111" s="5"/>
      <c r="W111" s="5">
        <v>2017</v>
      </c>
      <c r="X111" s="29"/>
    </row>
    <row r="112" spans="1:24" ht="76.5" x14ac:dyDescent="0.25">
      <c r="A112" s="4" t="s">
        <v>934</v>
      </c>
      <c r="B112" s="5" t="s">
        <v>26</v>
      </c>
      <c r="C112" s="6" t="s">
        <v>274</v>
      </c>
      <c r="D112" s="6" t="s">
        <v>275</v>
      </c>
      <c r="E112" s="31" t="s">
        <v>276</v>
      </c>
      <c r="F112" s="6" t="s">
        <v>277</v>
      </c>
      <c r="G112" s="8" t="s">
        <v>1357</v>
      </c>
      <c r="H112" s="9">
        <v>0</v>
      </c>
      <c r="I112" s="5">
        <v>710000000</v>
      </c>
      <c r="J112" s="5" t="s">
        <v>30</v>
      </c>
      <c r="K112" s="7" t="s">
        <v>1492</v>
      </c>
      <c r="L112" s="5" t="s">
        <v>31</v>
      </c>
      <c r="M112" s="5" t="s">
        <v>32</v>
      </c>
      <c r="N112" s="5" t="s">
        <v>1493</v>
      </c>
      <c r="O112" s="5" t="s">
        <v>1355</v>
      </c>
      <c r="P112" s="8" t="s">
        <v>48</v>
      </c>
      <c r="Q112" s="8" t="s">
        <v>34</v>
      </c>
      <c r="R112" s="10">
        <v>2324</v>
      </c>
      <c r="S112" s="10">
        <v>1254</v>
      </c>
      <c r="T112" s="10">
        <f t="shared" si="2"/>
        <v>2914296</v>
      </c>
      <c r="U112" s="11">
        <f t="shared" si="3"/>
        <v>3264011.5200000005</v>
      </c>
      <c r="V112" s="5"/>
      <c r="W112" s="5">
        <v>2017</v>
      </c>
      <c r="X112" s="39"/>
    </row>
    <row r="113" spans="1:24" ht="76.5" x14ac:dyDescent="0.25">
      <c r="A113" s="4" t="s">
        <v>935</v>
      </c>
      <c r="B113" s="5" t="s">
        <v>26</v>
      </c>
      <c r="C113" s="6" t="s">
        <v>278</v>
      </c>
      <c r="D113" s="6" t="s">
        <v>279</v>
      </c>
      <c r="E113" s="31" t="s">
        <v>280</v>
      </c>
      <c r="F113" s="6" t="s">
        <v>1563</v>
      </c>
      <c r="G113" s="8" t="s">
        <v>1357</v>
      </c>
      <c r="H113" s="9">
        <v>0</v>
      </c>
      <c r="I113" s="5">
        <v>710000000</v>
      </c>
      <c r="J113" s="5" t="s">
        <v>30</v>
      </c>
      <c r="K113" s="7" t="s">
        <v>1492</v>
      </c>
      <c r="L113" s="5" t="s">
        <v>31</v>
      </c>
      <c r="M113" s="5" t="s">
        <v>32</v>
      </c>
      <c r="N113" s="5" t="s">
        <v>1493</v>
      </c>
      <c r="O113" s="5" t="s">
        <v>1355</v>
      </c>
      <c r="P113" s="8" t="s">
        <v>48</v>
      </c>
      <c r="Q113" s="8" t="s">
        <v>34</v>
      </c>
      <c r="R113" s="10">
        <v>51</v>
      </c>
      <c r="S113" s="10">
        <v>1026</v>
      </c>
      <c r="T113" s="10">
        <f t="shared" si="2"/>
        <v>52326</v>
      </c>
      <c r="U113" s="11">
        <f t="shared" si="3"/>
        <v>58605.120000000003</v>
      </c>
      <c r="V113" s="5"/>
      <c r="W113" s="5">
        <v>2017</v>
      </c>
      <c r="X113" s="29"/>
    </row>
    <row r="114" spans="1:24" ht="76.5" x14ac:dyDescent="0.25">
      <c r="A114" s="4" t="s">
        <v>936</v>
      </c>
      <c r="B114" s="5" t="s">
        <v>26</v>
      </c>
      <c r="C114" s="6" t="s">
        <v>285</v>
      </c>
      <c r="D114" s="6" t="s">
        <v>286</v>
      </c>
      <c r="E114" s="31" t="s">
        <v>287</v>
      </c>
      <c r="F114" s="6" t="s">
        <v>288</v>
      </c>
      <c r="G114" s="8" t="s">
        <v>1357</v>
      </c>
      <c r="H114" s="9">
        <v>0</v>
      </c>
      <c r="I114" s="5">
        <v>710000000</v>
      </c>
      <c r="J114" s="5" t="s">
        <v>30</v>
      </c>
      <c r="K114" s="7" t="s">
        <v>1492</v>
      </c>
      <c r="L114" s="5" t="s">
        <v>31</v>
      </c>
      <c r="M114" s="5" t="s">
        <v>32</v>
      </c>
      <c r="N114" s="5" t="s">
        <v>1493</v>
      </c>
      <c r="O114" s="5" t="s">
        <v>1355</v>
      </c>
      <c r="P114" s="8">
        <v>5111</v>
      </c>
      <c r="Q114" s="8" t="s">
        <v>250</v>
      </c>
      <c r="R114" s="10">
        <v>130</v>
      </c>
      <c r="S114" s="10">
        <v>114</v>
      </c>
      <c r="T114" s="10">
        <f t="shared" si="2"/>
        <v>14820</v>
      </c>
      <c r="U114" s="11">
        <f t="shared" si="3"/>
        <v>16598.400000000001</v>
      </c>
      <c r="V114" s="5"/>
      <c r="W114" s="5">
        <v>2017</v>
      </c>
      <c r="X114" s="29"/>
    </row>
    <row r="115" spans="1:24" ht="76.5" x14ac:dyDescent="0.25">
      <c r="A115" s="4" t="s">
        <v>937</v>
      </c>
      <c r="B115" s="5" t="s">
        <v>26</v>
      </c>
      <c r="C115" s="6" t="s">
        <v>289</v>
      </c>
      <c r="D115" s="6" t="s">
        <v>290</v>
      </c>
      <c r="E115" s="31" t="s">
        <v>291</v>
      </c>
      <c r="F115" s="6" t="s">
        <v>1564</v>
      </c>
      <c r="G115" s="8" t="s">
        <v>1357</v>
      </c>
      <c r="H115" s="9">
        <v>0</v>
      </c>
      <c r="I115" s="5">
        <v>710000000</v>
      </c>
      <c r="J115" s="5" t="s">
        <v>30</v>
      </c>
      <c r="K115" s="7" t="s">
        <v>1492</v>
      </c>
      <c r="L115" s="5" t="s">
        <v>31</v>
      </c>
      <c r="M115" s="5" t="s">
        <v>32</v>
      </c>
      <c r="N115" s="5" t="s">
        <v>1493</v>
      </c>
      <c r="O115" s="5" t="s">
        <v>1355</v>
      </c>
      <c r="P115" s="8">
        <v>112</v>
      </c>
      <c r="Q115" s="8" t="s">
        <v>223</v>
      </c>
      <c r="R115" s="10">
        <v>2.2000000000000002</v>
      </c>
      <c r="S115" s="10">
        <v>228</v>
      </c>
      <c r="T115" s="10">
        <f t="shared" si="2"/>
        <v>501.6</v>
      </c>
      <c r="U115" s="11">
        <f t="shared" si="3"/>
        <v>561.79200000000003</v>
      </c>
      <c r="V115" s="5"/>
      <c r="W115" s="5">
        <v>2017</v>
      </c>
      <c r="X115" s="39"/>
    </row>
    <row r="116" spans="1:24" ht="76.5" x14ac:dyDescent="0.25">
      <c r="A116" s="4" t="s">
        <v>938</v>
      </c>
      <c r="B116" s="5" t="s">
        <v>26</v>
      </c>
      <c r="C116" s="6" t="s">
        <v>292</v>
      </c>
      <c r="D116" s="6" t="s">
        <v>293</v>
      </c>
      <c r="E116" s="31" t="s">
        <v>294</v>
      </c>
      <c r="F116" s="6" t="s">
        <v>295</v>
      </c>
      <c r="G116" s="8" t="s">
        <v>1357</v>
      </c>
      <c r="H116" s="9">
        <v>0</v>
      </c>
      <c r="I116" s="5">
        <v>710000000</v>
      </c>
      <c r="J116" s="5" t="s">
        <v>30</v>
      </c>
      <c r="K116" s="7" t="s">
        <v>1492</v>
      </c>
      <c r="L116" s="5" t="s">
        <v>31</v>
      </c>
      <c r="M116" s="5" t="s">
        <v>32</v>
      </c>
      <c r="N116" s="5" t="s">
        <v>1493</v>
      </c>
      <c r="O116" s="5" t="s">
        <v>1355</v>
      </c>
      <c r="P116" s="8">
        <v>868</v>
      </c>
      <c r="Q116" s="8" t="s">
        <v>214</v>
      </c>
      <c r="R116" s="10">
        <v>164</v>
      </c>
      <c r="S116" s="10">
        <v>239.4</v>
      </c>
      <c r="T116" s="10">
        <f t="shared" si="2"/>
        <v>39261.599999999999</v>
      </c>
      <c r="U116" s="11">
        <f t="shared" si="3"/>
        <v>43972.992000000006</v>
      </c>
      <c r="V116" s="5"/>
      <c r="W116" s="5">
        <v>2017</v>
      </c>
      <c r="X116" s="29"/>
    </row>
    <row r="117" spans="1:24" ht="76.5" x14ac:dyDescent="0.25">
      <c r="A117" s="4" t="s">
        <v>939</v>
      </c>
      <c r="B117" s="5" t="s">
        <v>26</v>
      </c>
      <c r="C117" s="6" t="s">
        <v>296</v>
      </c>
      <c r="D117" s="6" t="s">
        <v>297</v>
      </c>
      <c r="E117" s="31" t="s">
        <v>298</v>
      </c>
      <c r="F117" s="6" t="s">
        <v>299</v>
      </c>
      <c r="G117" s="8" t="s">
        <v>1357</v>
      </c>
      <c r="H117" s="9">
        <v>0</v>
      </c>
      <c r="I117" s="5">
        <v>710000000</v>
      </c>
      <c r="J117" s="5" t="s">
        <v>30</v>
      </c>
      <c r="K117" s="7" t="s">
        <v>1492</v>
      </c>
      <c r="L117" s="5" t="s">
        <v>31</v>
      </c>
      <c r="M117" s="5" t="s">
        <v>32</v>
      </c>
      <c r="N117" s="5" t="s">
        <v>1493</v>
      </c>
      <c r="O117" s="5" t="s">
        <v>1355</v>
      </c>
      <c r="P117" s="8" t="s">
        <v>48</v>
      </c>
      <c r="Q117" s="8" t="s">
        <v>34</v>
      </c>
      <c r="R117" s="10">
        <v>1932</v>
      </c>
      <c r="S117" s="10">
        <v>250.8</v>
      </c>
      <c r="T117" s="10">
        <f t="shared" si="2"/>
        <v>484545.60000000003</v>
      </c>
      <c r="U117" s="11">
        <f t="shared" si="3"/>
        <v>542691.07200000004</v>
      </c>
      <c r="V117" s="5"/>
      <c r="W117" s="5">
        <v>2017</v>
      </c>
      <c r="X117" s="29"/>
    </row>
    <row r="118" spans="1:24" ht="76.5" x14ac:dyDescent="0.25">
      <c r="A118" s="4" t="s">
        <v>940</v>
      </c>
      <c r="B118" s="5" t="s">
        <v>26</v>
      </c>
      <c r="C118" s="6" t="s">
        <v>300</v>
      </c>
      <c r="D118" s="6" t="s">
        <v>301</v>
      </c>
      <c r="E118" s="31" t="s">
        <v>302</v>
      </c>
      <c r="F118" s="6" t="s">
        <v>303</v>
      </c>
      <c r="G118" s="8" t="s">
        <v>1357</v>
      </c>
      <c r="H118" s="9">
        <v>0</v>
      </c>
      <c r="I118" s="5">
        <v>710000000</v>
      </c>
      <c r="J118" s="5" t="s">
        <v>30</v>
      </c>
      <c r="K118" s="7" t="s">
        <v>1492</v>
      </c>
      <c r="L118" s="5" t="s">
        <v>31</v>
      </c>
      <c r="M118" s="5" t="s">
        <v>32</v>
      </c>
      <c r="N118" s="5" t="s">
        <v>1493</v>
      </c>
      <c r="O118" s="5" t="s">
        <v>1355</v>
      </c>
      <c r="P118" s="8" t="s">
        <v>48</v>
      </c>
      <c r="Q118" s="8" t="s">
        <v>34</v>
      </c>
      <c r="R118" s="10">
        <v>390</v>
      </c>
      <c r="S118" s="10">
        <v>684</v>
      </c>
      <c r="T118" s="10">
        <f t="shared" si="2"/>
        <v>266760</v>
      </c>
      <c r="U118" s="11">
        <f t="shared" si="3"/>
        <v>298771.20000000001</v>
      </c>
      <c r="V118" s="5"/>
      <c r="W118" s="5">
        <v>2017</v>
      </c>
      <c r="X118" s="39"/>
    </row>
    <row r="119" spans="1:24" ht="76.5" x14ac:dyDescent="0.25">
      <c r="A119" s="4" t="s">
        <v>941</v>
      </c>
      <c r="B119" s="5" t="s">
        <v>26</v>
      </c>
      <c r="C119" s="6" t="s">
        <v>317</v>
      </c>
      <c r="D119" s="6" t="s">
        <v>318</v>
      </c>
      <c r="E119" s="31" t="s">
        <v>319</v>
      </c>
      <c r="F119" s="6" t="s">
        <v>320</v>
      </c>
      <c r="G119" s="8" t="s">
        <v>1357</v>
      </c>
      <c r="H119" s="9">
        <v>0</v>
      </c>
      <c r="I119" s="5">
        <v>710000000</v>
      </c>
      <c r="J119" s="5" t="s">
        <v>30</v>
      </c>
      <c r="K119" s="7" t="s">
        <v>1492</v>
      </c>
      <c r="L119" s="5" t="s">
        <v>31</v>
      </c>
      <c r="M119" s="5" t="s">
        <v>32</v>
      </c>
      <c r="N119" s="5" t="s">
        <v>1493</v>
      </c>
      <c r="O119" s="5" t="s">
        <v>1355</v>
      </c>
      <c r="P119" s="8" t="s">
        <v>184</v>
      </c>
      <c r="Q119" s="8" t="s">
        <v>185</v>
      </c>
      <c r="R119" s="10">
        <v>400</v>
      </c>
      <c r="S119" s="10">
        <v>342</v>
      </c>
      <c r="T119" s="10">
        <f t="shared" si="2"/>
        <v>136800</v>
      </c>
      <c r="U119" s="11">
        <f t="shared" si="3"/>
        <v>153216.00000000003</v>
      </c>
      <c r="V119" s="5"/>
      <c r="W119" s="5">
        <v>2017</v>
      </c>
      <c r="X119" s="29"/>
    </row>
    <row r="120" spans="1:24" ht="76.5" x14ac:dyDescent="0.25">
      <c r="A120" s="4" t="s">
        <v>942</v>
      </c>
      <c r="B120" s="5" t="s">
        <v>26</v>
      </c>
      <c r="C120" s="6" t="s">
        <v>1565</v>
      </c>
      <c r="D120" s="6" t="s">
        <v>1566</v>
      </c>
      <c r="E120" s="31" t="s">
        <v>1567</v>
      </c>
      <c r="F120" s="6" t="s">
        <v>1568</v>
      </c>
      <c r="G120" s="8" t="s">
        <v>1357</v>
      </c>
      <c r="H120" s="9">
        <v>0</v>
      </c>
      <c r="I120" s="5">
        <v>710000000</v>
      </c>
      <c r="J120" s="5" t="s">
        <v>30</v>
      </c>
      <c r="K120" s="7" t="s">
        <v>1492</v>
      </c>
      <c r="L120" s="5" t="s">
        <v>31</v>
      </c>
      <c r="M120" s="5" t="s">
        <v>32</v>
      </c>
      <c r="N120" s="5" t="s">
        <v>1493</v>
      </c>
      <c r="O120" s="5" t="s">
        <v>1355</v>
      </c>
      <c r="P120" s="8">
        <v>5111</v>
      </c>
      <c r="Q120" s="8" t="s">
        <v>250</v>
      </c>
      <c r="R120" s="10">
        <v>11</v>
      </c>
      <c r="S120" s="10">
        <v>120</v>
      </c>
      <c r="T120" s="10">
        <f t="shared" si="2"/>
        <v>1320</v>
      </c>
      <c r="U120" s="11">
        <f t="shared" si="3"/>
        <v>1478.4</v>
      </c>
      <c r="V120" s="5"/>
      <c r="W120" s="5">
        <v>2017</v>
      </c>
      <c r="X120" s="29"/>
    </row>
    <row r="121" spans="1:24" ht="76.5" x14ac:dyDescent="0.25">
      <c r="A121" s="4" t="s">
        <v>943</v>
      </c>
      <c r="B121" s="5" t="s">
        <v>26</v>
      </c>
      <c r="C121" s="6" t="s">
        <v>281</v>
      </c>
      <c r="D121" s="6" t="s">
        <v>282</v>
      </c>
      <c r="E121" s="31" t="s">
        <v>283</v>
      </c>
      <c r="F121" s="6" t="s">
        <v>284</v>
      </c>
      <c r="G121" s="8" t="s">
        <v>1357</v>
      </c>
      <c r="H121" s="9">
        <v>0</v>
      </c>
      <c r="I121" s="5">
        <v>710000000</v>
      </c>
      <c r="J121" s="5" t="s">
        <v>30</v>
      </c>
      <c r="K121" s="7" t="s">
        <v>1492</v>
      </c>
      <c r="L121" s="5" t="s">
        <v>31</v>
      </c>
      <c r="M121" s="5" t="s">
        <v>32</v>
      </c>
      <c r="N121" s="5" t="s">
        <v>1493</v>
      </c>
      <c r="O121" s="5" t="s">
        <v>1355</v>
      </c>
      <c r="P121" s="8">
        <v>796</v>
      </c>
      <c r="Q121" s="8" t="s">
        <v>232</v>
      </c>
      <c r="R121" s="10">
        <v>765</v>
      </c>
      <c r="S121" s="10">
        <v>1482</v>
      </c>
      <c r="T121" s="10">
        <f t="shared" si="2"/>
        <v>1133730</v>
      </c>
      <c r="U121" s="11">
        <f t="shared" si="3"/>
        <v>1269777.6000000001</v>
      </c>
      <c r="V121" s="5"/>
      <c r="W121" s="5">
        <v>2017</v>
      </c>
      <c r="X121" s="39"/>
    </row>
    <row r="122" spans="1:24" ht="76.5" x14ac:dyDescent="0.25">
      <c r="A122" s="4" t="s">
        <v>944</v>
      </c>
      <c r="B122" s="5" t="s">
        <v>26</v>
      </c>
      <c r="C122" s="6" t="s">
        <v>304</v>
      </c>
      <c r="D122" s="6" t="s">
        <v>305</v>
      </c>
      <c r="E122" s="31" t="s">
        <v>306</v>
      </c>
      <c r="F122" s="6" t="s">
        <v>307</v>
      </c>
      <c r="G122" s="8" t="s">
        <v>1357</v>
      </c>
      <c r="H122" s="9">
        <v>0</v>
      </c>
      <c r="I122" s="5">
        <v>710000000</v>
      </c>
      <c r="J122" s="5" t="s">
        <v>30</v>
      </c>
      <c r="K122" s="7" t="s">
        <v>1492</v>
      </c>
      <c r="L122" s="5" t="s">
        <v>31</v>
      </c>
      <c r="M122" s="5" t="s">
        <v>32</v>
      </c>
      <c r="N122" s="5" t="s">
        <v>1493</v>
      </c>
      <c r="O122" s="5" t="s">
        <v>1355</v>
      </c>
      <c r="P122" s="8">
        <v>778</v>
      </c>
      <c r="Q122" s="8" t="s">
        <v>228</v>
      </c>
      <c r="R122" s="10">
        <v>319</v>
      </c>
      <c r="S122" s="10">
        <v>421.8</v>
      </c>
      <c r="T122" s="10">
        <f t="shared" si="2"/>
        <v>134554.20000000001</v>
      </c>
      <c r="U122" s="11">
        <f t="shared" si="3"/>
        <v>150700.70400000003</v>
      </c>
      <c r="V122" s="5"/>
      <c r="W122" s="5">
        <v>2017</v>
      </c>
      <c r="X122" s="29"/>
    </row>
    <row r="123" spans="1:24" ht="76.5" x14ac:dyDescent="0.25">
      <c r="A123" s="4" t="s">
        <v>945</v>
      </c>
      <c r="B123" s="5" t="s">
        <v>26</v>
      </c>
      <c r="C123" s="6" t="s">
        <v>308</v>
      </c>
      <c r="D123" s="6" t="s">
        <v>305</v>
      </c>
      <c r="E123" s="31" t="s">
        <v>309</v>
      </c>
      <c r="F123" s="6" t="s">
        <v>310</v>
      </c>
      <c r="G123" s="8" t="s">
        <v>1357</v>
      </c>
      <c r="H123" s="9">
        <v>0</v>
      </c>
      <c r="I123" s="5">
        <v>710000000</v>
      </c>
      <c r="J123" s="5" t="s">
        <v>30</v>
      </c>
      <c r="K123" s="7" t="s">
        <v>1492</v>
      </c>
      <c r="L123" s="5" t="s">
        <v>31</v>
      </c>
      <c r="M123" s="5" t="s">
        <v>32</v>
      </c>
      <c r="N123" s="5" t="s">
        <v>1493</v>
      </c>
      <c r="O123" s="5" t="s">
        <v>1355</v>
      </c>
      <c r="P123" s="8">
        <v>5111</v>
      </c>
      <c r="Q123" s="8" t="s">
        <v>250</v>
      </c>
      <c r="R123" s="10">
        <v>7746</v>
      </c>
      <c r="S123" s="10">
        <v>456</v>
      </c>
      <c r="T123" s="10">
        <f t="shared" si="2"/>
        <v>3532176</v>
      </c>
      <c r="U123" s="11">
        <f t="shared" si="3"/>
        <v>3956037.1200000006</v>
      </c>
      <c r="V123" s="5"/>
      <c r="W123" s="5">
        <v>2017</v>
      </c>
      <c r="X123" s="29"/>
    </row>
    <row r="124" spans="1:24" ht="76.5" x14ac:dyDescent="0.25">
      <c r="A124" s="4" t="s">
        <v>946</v>
      </c>
      <c r="B124" s="5" t="s">
        <v>26</v>
      </c>
      <c r="C124" s="6" t="s">
        <v>311</v>
      </c>
      <c r="D124" s="6" t="s">
        <v>305</v>
      </c>
      <c r="E124" s="31" t="s">
        <v>312</v>
      </c>
      <c r="F124" s="6" t="s">
        <v>313</v>
      </c>
      <c r="G124" s="8" t="s">
        <v>1357</v>
      </c>
      <c r="H124" s="9">
        <v>0</v>
      </c>
      <c r="I124" s="5">
        <v>710000000</v>
      </c>
      <c r="J124" s="5" t="s">
        <v>30</v>
      </c>
      <c r="K124" s="7" t="s">
        <v>1492</v>
      </c>
      <c r="L124" s="5" t="s">
        <v>31</v>
      </c>
      <c r="M124" s="5" t="s">
        <v>32</v>
      </c>
      <c r="N124" s="5" t="s">
        <v>1493</v>
      </c>
      <c r="O124" s="5" t="s">
        <v>1355</v>
      </c>
      <c r="P124" s="8">
        <v>5111</v>
      </c>
      <c r="Q124" s="8" t="s">
        <v>250</v>
      </c>
      <c r="R124" s="10">
        <v>3746</v>
      </c>
      <c r="S124" s="10">
        <v>456</v>
      </c>
      <c r="T124" s="10">
        <f t="shared" si="2"/>
        <v>1708176</v>
      </c>
      <c r="U124" s="11">
        <f t="shared" si="3"/>
        <v>1913157.12</v>
      </c>
      <c r="V124" s="5"/>
      <c r="W124" s="5">
        <v>2017</v>
      </c>
      <c r="X124" s="39"/>
    </row>
    <row r="125" spans="1:24" ht="76.5" x14ac:dyDescent="0.25">
      <c r="A125" s="4" t="s">
        <v>947</v>
      </c>
      <c r="B125" s="5" t="s">
        <v>26</v>
      </c>
      <c r="C125" s="6" t="s">
        <v>314</v>
      </c>
      <c r="D125" s="6" t="s">
        <v>305</v>
      </c>
      <c r="E125" s="31" t="s">
        <v>315</v>
      </c>
      <c r="F125" s="6" t="s">
        <v>316</v>
      </c>
      <c r="G125" s="8" t="s">
        <v>1357</v>
      </c>
      <c r="H125" s="9">
        <v>0</v>
      </c>
      <c r="I125" s="5">
        <v>710000000</v>
      </c>
      <c r="J125" s="5" t="s">
        <v>30</v>
      </c>
      <c r="K125" s="7" t="s">
        <v>1492</v>
      </c>
      <c r="L125" s="5" t="s">
        <v>31</v>
      </c>
      <c r="M125" s="5" t="s">
        <v>32</v>
      </c>
      <c r="N125" s="5" t="s">
        <v>1493</v>
      </c>
      <c r="O125" s="5" t="s">
        <v>1355</v>
      </c>
      <c r="P125" s="8" t="s">
        <v>270</v>
      </c>
      <c r="Q125" s="8" t="s">
        <v>250</v>
      </c>
      <c r="R125" s="10">
        <v>273</v>
      </c>
      <c r="S125" s="10">
        <v>342</v>
      </c>
      <c r="T125" s="10">
        <f t="shared" si="2"/>
        <v>93366</v>
      </c>
      <c r="U125" s="11">
        <f t="shared" si="3"/>
        <v>104569.92000000001</v>
      </c>
      <c r="V125" s="5"/>
      <c r="W125" s="5">
        <v>2017</v>
      </c>
      <c r="X125" s="29"/>
    </row>
    <row r="126" spans="1:24" ht="76.5" x14ac:dyDescent="0.25">
      <c r="A126" s="4" t="s">
        <v>948</v>
      </c>
      <c r="B126" s="5" t="s">
        <v>26</v>
      </c>
      <c r="C126" s="6" t="s">
        <v>321</v>
      </c>
      <c r="D126" s="6" t="s">
        <v>322</v>
      </c>
      <c r="E126" s="31" t="s">
        <v>323</v>
      </c>
      <c r="F126" s="6" t="s">
        <v>324</v>
      </c>
      <c r="G126" s="8" t="s">
        <v>1357</v>
      </c>
      <c r="H126" s="9">
        <v>0</v>
      </c>
      <c r="I126" s="5">
        <v>710000000</v>
      </c>
      <c r="J126" s="5" t="s">
        <v>30</v>
      </c>
      <c r="K126" s="7" t="s">
        <v>1492</v>
      </c>
      <c r="L126" s="5" t="s">
        <v>31</v>
      </c>
      <c r="M126" s="5" t="s">
        <v>32</v>
      </c>
      <c r="N126" s="5" t="s">
        <v>1493</v>
      </c>
      <c r="O126" s="5" t="s">
        <v>1355</v>
      </c>
      <c r="P126" s="8">
        <v>796</v>
      </c>
      <c r="Q126" s="8" t="s">
        <v>232</v>
      </c>
      <c r="R126" s="10">
        <v>25500</v>
      </c>
      <c r="S126" s="10">
        <v>37.619999999999997</v>
      </c>
      <c r="T126" s="10">
        <f t="shared" si="2"/>
        <v>959309.99999999988</v>
      </c>
      <c r="U126" s="11">
        <f t="shared" si="3"/>
        <v>1074427.2</v>
      </c>
      <c r="V126" s="5"/>
      <c r="W126" s="5">
        <v>2017</v>
      </c>
      <c r="X126" s="29"/>
    </row>
    <row r="127" spans="1:24" ht="76.5" x14ac:dyDescent="0.25">
      <c r="A127" s="4" t="s">
        <v>949</v>
      </c>
      <c r="B127" s="5" t="s">
        <v>26</v>
      </c>
      <c r="C127" s="6" t="s">
        <v>325</v>
      </c>
      <c r="D127" s="6" t="s">
        <v>326</v>
      </c>
      <c r="E127" s="31" t="s">
        <v>327</v>
      </c>
      <c r="F127" s="6" t="s">
        <v>328</v>
      </c>
      <c r="G127" s="8" t="s">
        <v>1357</v>
      </c>
      <c r="H127" s="9">
        <v>0</v>
      </c>
      <c r="I127" s="5">
        <v>710000000</v>
      </c>
      <c r="J127" s="5" t="s">
        <v>30</v>
      </c>
      <c r="K127" s="7" t="s">
        <v>1492</v>
      </c>
      <c r="L127" s="5" t="s">
        <v>31</v>
      </c>
      <c r="M127" s="5" t="s">
        <v>32</v>
      </c>
      <c r="N127" s="5" t="s">
        <v>1493</v>
      </c>
      <c r="O127" s="5" t="s">
        <v>1355</v>
      </c>
      <c r="P127" s="8">
        <v>796</v>
      </c>
      <c r="Q127" s="8" t="s">
        <v>232</v>
      </c>
      <c r="R127" s="10">
        <v>520</v>
      </c>
      <c r="S127" s="10">
        <v>22.8</v>
      </c>
      <c r="T127" s="10">
        <f t="shared" si="2"/>
        <v>11856</v>
      </c>
      <c r="U127" s="11">
        <f t="shared" si="3"/>
        <v>13278.720000000001</v>
      </c>
      <c r="V127" s="5"/>
      <c r="W127" s="5">
        <v>2017</v>
      </c>
      <c r="X127" s="39"/>
    </row>
    <row r="128" spans="1:24" ht="76.5" x14ac:dyDescent="0.25">
      <c r="A128" s="4" t="s">
        <v>950</v>
      </c>
      <c r="B128" s="5" t="s">
        <v>26</v>
      </c>
      <c r="C128" s="6" t="s">
        <v>351</v>
      </c>
      <c r="D128" s="6" t="s">
        <v>352</v>
      </c>
      <c r="E128" s="31" t="s">
        <v>353</v>
      </c>
      <c r="F128" s="6" t="s">
        <v>354</v>
      </c>
      <c r="G128" s="8" t="s">
        <v>1357</v>
      </c>
      <c r="H128" s="9">
        <v>0</v>
      </c>
      <c r="I128" s="5">
        <v>710000000</v>
      </c>
      <c r="J128" s="5" t="s">
        <v>30</v>
      </c>
      <c r="K128" s="7" t="s">
        <v>1492</v>
      </c>
      <c r="L128" s="5" t="s">
        <v>31</v>
      </c>
      <c r="M128" s="5" t="s">
        <v>32</v>
      </c>
      <c r="N128" s="5" t="s">
        <v>1493</v>
      </c>
      <c r="O128" s="5" t="s">
        <v>1355</v>
      </c>
      <c r="P128" s="8">
        <v>166</v>
      </c>
      <c r="Q128" s="8" t="s">
        <v>34</v>
      </c>
      <c r="R128" s="10">
        <v>697</v>
      </c>
      <c r="S128" s="10">
        <v>4218</v>
      </c>
      <c r="T128" s="10">
        <f t="shared" si="2"/>
        <v>2939946</v>
      </c>
      <c r="U128" s="11">
        <f t="shared" si="3"/>
        <v>3292739.5200000005</v>
      </c>
      <c r="V128" s="5"/>
      <c r="W128" s="5">
        <v>2017</v>
      </c>
      <c r="X128" s="29"/>
    </row>
    <row r="129" spans="1:24" ht="114.75" x14ac:dyDescent="0.25">
      <c r="A129" s="4" t="s">
        <v>951</v>
      </c>
      <c r="B129" s="5" t="s">
        <v>26</v>
      </c>
      <c r="C129" s="6" t="s">
        <v>1569</v>
      </c>
      <c r="D129" s="6" t="s">
        <v>355</v>
      </c>
      <c r="E129" s="31" t="s">
        <v>79</v>
      </c>
      <c r="F129" s="6" t="s">
        <v>356</v>
      </c>
      <c r="G129" s="8" t="s">
        <v>1357</v>
      </c>
      <c r="H129" s="9">
        <v>0</v>
      </c>
      <c r="I129" s="5">
        <v>710000000</v>
      </c>
      <c r="J129" s="5" t="s">
        <v>30</v>
      </c>
      <c r="K129" s="7" t="s">
        <v>1492</v>
      </c>
      <c r="L129" s="5" t="s">
        <v>31</v>
      </c>
      <c r="M129" s="5" t="s">
        <v>32</v>
      </c>
      <c r="N129" s="5" t="s">
        <v>1493</v>
      </c>
      <c r="O129" s="5" t="s">
        <v>1355</v>
      </c>
      <c r="P129" s="8">
        <v>166</v>
      </c>
      <c r="Q129" s="8" t="s">
        <v>34</v>
      </c>
      <c r="R129" s="10">
        <v>150</v>
      </c>
      <c r="S129" s="10">
        <v>17100</v>
      </c>
      <c r="T129" s="10">
        <f t="shared" si="2"/>
        <v>2565000</v>
      </c>
      <c r="U129" s="11">
        <f t="shared" si="3"/>
        <v>2872800.0000000005</v>
      </c>
      <c r="V129" s="5"/>
      <c r="W129" s="5">
        <v>2017</v>
      </c>
      <c r="X129" s="29"/>
    </row>
    <row r="130" spans="1:24" ht="76.5" x14ac:dyDescent="0.25">
      <c r="A130" s="4" t="s">
        <v>952</v>
      </c>
      <c r="B130" s="5" t="s">
        <v>26</v>
      </c>
      <c r="C130" s="6" t="s">
        <v>357</v>
      </c>
      <c r="D130" s="6" t="s">
        <v>358</v>
      </c>
      <c r="E130" s="31" t="s">
        <v>359</v>
      </c>
      <c r="F130" s="6" t="s">
        <v>360</v>
      </c>
      <c r="G130" s="8" t="s">
        <v>1357</v>
      </c>
      <c r="H130" s="9">
        <v>0</v>
      </c>
      <c r="I130" s="5">
        <v>710000000</v>
      </c>
      <c r="J130" s="5" t="s">
        <v>30</v>
      </c>
      <c r="K130" s="7" t="s">
        <v>1492</v>
      </c>
      <c r="L130" s="5" t="s">
        <v>31</v>
      </c>
      <c r="M130" s="5" t="s">
        <v>32</v>
      </c>
      <c r="N130" s="5" t="s">
        <v>1493</v>
      </c>
      <c r="O130" s="5" t="s">
        <v>1355</v>
      </c>
      <c r="P130" s="8">
        <v>166</v>
      </c>
      <c r="Q130" s="8" t="s">
        <v>34</v>
      </c>
      <c r="R130" s="10">
        <v>520</v>
      </c>
      <c r="S130" s="10">
        <v>1140</v>
      </c>
      <c r="T130" s="10">
        <f t="shared" si="2"/>
        <v>592800</v>
      </c>
      <c r="U130" s="11">
        <f t="shared" si="3"/>
        <v>663936.00000000012</v>
      </c>
      <c r="V130" s="5"/>
      <c r="W130" s="5">
        <v>2017</v>
      </c>
      <c r="X130" s="39"/>
    </row>
    <row r="131" spans="1:24" ht="76.5" x14ac:dyDescent="0.25">
      <c r="A131" s="4" t="s">
        <v>953</v>
      </c>
      <c r="B131" s="5" t="s">
        <v>26</v>
      </c>
      <c r="C131" s="6" t="s">
        <v>361</v>
      </c>
      <c r="D131" s="6" t="s">
        <v>362</v>
      </c>
      <c r="E131" s="31" t="s">
        <v>363</v>
      </c>
      <c r="F131" s="6" t="s">
        <v>1570</v>
      </c>
      <c r="G131" s="8" t="s">
        <v>1357</v>
      </c>
      <c r="H131" s="9">
        <v>0</v>
      </c>
      <c r="I131" s="5">
        <v>710000000</v>
      </c>
      <c r="J131" s="5" t="s">
        <v>30</v>
      </c>
      <c r="K131" s="7" t="s">
        <v>1492</v>
      </c>
      <c r="L131" s="5" t="s">
        <v>31</v>
      </c>
      <c r="M131" s="5" t="s">
        <v>32</v>
      </c>
      <c r="N131" s="5" t="s">
        <v>1493</v>
      </c>
      <c r="O131" s="5" t="s">
        <v>1355</v>
      </c>
      <c r="P131" s="8">
        <v>166</v>
      </c>
      <c r="Q131" s="8" t="s">
        <v>34</v>
      </c>
      <c r="R131" s="10">
        <v>650</v>
      </c>
      <c r="S131" s="10">
        <v>3990</v>
      </c>
      <c r="T131" s="10">
        <f t="shared" si="2"/>
        <v>2593500</v>
      </c>
      <c r="U131" s="11">
        <f t="shared" si="3"/>
        <v>2904720.0000000005</v>
      </c>
      <c r="V131" s="5"/>
      <c r="W131" s="5">
        <v>2017</v>
      </c>
      <c r="X131" s="29"/>
    </row>
    <row r="132" spans="1:24" ht="76.5" x14ac:dyDescent="0.25">
      <c r="A132" s="4" t="s">
        <v>954</v>
      </c>
      <c r="B132" s="5" t="s">
        <v>26</v>
      </c>
      <c r="C132" s="6" t="s">
        <v>1571</v>
      </c>
      <c r="D132" s="6" t="s">
        <v>364</v>
      </c>
      <c r="E132" s="31" t="s">
        <v>2325</v>
      </c>
      <c r="F132" s="6" t="s">
        <v>1572</v>
      </c>
      <c r="G132" s="8" t="s">
        <v>1357</v>
      </c>
      <c r="H132" s="9">
        <v>0</v>
      </c>
      <c r="I132" s="5">
        <v>710000000</v>
      </c>
      <c r="J132" s="5" t="s">
        <v>30</v>
      </c>
      <c r="K132" s="7" t="s">
        <v>1492</v>
      </c>
      <c r="L132" s="5" t="s">
        <v>31</v>
      </c>
      <c r="M132" s="5" t="s">
        <v>32</v>
      </c>
      <c r="N132" s="5" t="s">
        <v>1493</v>
      </c>
      <c r="O132" s="5" t="s">
        <v>1355</v>
      </c>
      <c r="P132" s="8">
        <v>166</v>
      </c>
      <c r="Q132" s="8" t="s">
        <v>34</v>
      </c>
      <c r="R132" s="10">
        <v>36</v>
      </c>
      <c r="S132" s="10">
        <v>1254</v>
      </c>
      <c r="T132" s="10">
        <f t="shared" si="2"/>
        <v>45144</v>
      </c>
      <c r="U132" s="11">
        <f t="shared" si="3"/>
        <v>50561.280000000006</v>
      </c>
      <c r="V132" s="5"/>
      <c r="W132" s="5">
        <v>2017</v>
      </c>
      <c r="X132" s="29"/>
    </row>
    <row r="133" spans="1:24" ht="76.5" x14ac:dyDescent="0.25">
      <c r="A133" s="4" t="s">
        <v>955</v>
      </c>
      <c r="B133" s="5" t="s">
        <v>26</v>
      </c>
      <c r="C133" s="6" t="s">
        <v>365</v>
      </c>
      <c r="D133" s="6" t="s">
        <v>362</v>
      </c>
      <c r="E133" s="31" t="s">
        <v>366</v>
      </c>
      <c r="F133" s="6" t="s">
        <v>367</v>
      </c>
      <c r="G133" s="8" t="s">
        <v>1357</v>
      </c>
      <c r="H133" s="9">
        <v>0</v>
      </c>
      <c r="I133" s="5">
        <v>710000000</v>
      </c>
      <c r="J133" s="5" t="s">
        <v>30</v>
      </c>
      <c r="K133" s="7" t="s">
        <v>1492</v>
      </c>
      <c r="L133" s="5" t="s">
        <v>31</v>
      </c>
      <c r="M133" s="5" t="s">
        <v>32</v>
      </c>
      <c r="N133" s="5" t="s">
        <v>1493</v>
      </c>
      <c r="O133" s="5" t="s">
        <v>1355</v>
      </c>
      <c r="P133" s="8">
        <v>166</v>
      </c>
      <c r="Q133" s="8" t="s">
        <v>34</v>
      </c>
      <c r="R133" s="10">
        <v>567</v>
      </c>
      <c r="S133" s="10">
        <v>4332</v>
      </c>
      <c r="T133" s="10">
        <f t="shared" si="2"/>
        <v>2456244</v>
      </c>
      <c r="U133" s="11">
        <f t="shared" si="3"/>
        <v>2750993.2800000003</v>
      </c>
      <c r="V133" s="5"/>
      <c r="W133" s="5">
        <v>2017</v>
      </c>
      <c r="X133" s="39"/>
    </row>
    <row r="134" spans="1:24" ht="76.5" x14ac:dyDescent="0.25">
      <c r="A134" s="4" t="s">
        <v>956</v>
      </c>
      <c r="B134" s="5" t="s">
        <v>26</v>
      </c>
      <c r="C134" s="6" t="s">
        <v>218</v>
      </c>
      <c r="D134" s="6" t="s">
        <v>219</v>
      </c>
      <c r="E134" s="31" t="s">
        <v>220</v>
      </c>
      <c r="F134" s="6" t="s">
        <v>221</v>
      </c>
      <c r="G134" s="8" t="s">
        <v>1357</v>
      </c>
      <c r="H134" s="9">
        <v>0</v>
      </c>
      <c r="I134" s="5">
        <v>710000000</v>
      </c>
      <c r="J134" s="5" t="s">
        <v>30</v>
      </c>
      <c r="K134" s="7" t="s">
        <v>1492</v>
      </c>
      <c r="L134" s="5" t="s">
        <v>31</v>
      </c>
      <c r="M134" s="5" t="s">
        <v>32</v>
      </c>
      <c r="N134" s="5" t="s">
        <v>1493</v>
      </c>
      <c r="O134" s="5" t="s">
        <v>1355</v>
      </c>
      <c r="P134" s="8" t="s">
        <v>222</v>
      </c>
      <c r="Q134" s="8" t="s">
        <v>223</v>
      </c>
      <c r="R134" s="10">
        <v>8934</v>
      </c>
      <c r="S134" s="10">
        <v>307.8</v>
      </c>
      <c r="T134" s="10">
        <f t="shared" si="2"/>
        <v>2749885.2</v>
      </c>
      <c r="U134" s="11">
        <f t="shared" si="3"/>
        <v>3079871.4240000006</v>
      </c>
      <c r="V134" s="5"/>
      <c r="W134" s="5">
        <v>2017</v>
      </c>
      <c r="X134" s="29"/>
    </row>
    <row r="135" spans="1:24" ht="76.5" x14ac:dyDescent="0.25">
      <c r="A135" s="4" t="s">
        <v>957</v>
      </c>
      <c r="B135" s="5" t="s">
        <v>26</v>
      </c>
      <c r="C135" s="6" t="s">
        <v>209</v>
      </c>
      <c r="D135" s="6" t="s">
        <v>210</v>
      </c>
      <c r="E135" s="31" t="s">
        <v>211</v>
      </c>
      <c r="F135" s="6" t="s">
        <v>212</v>
      </c>
      <c r="G135" s="8" t="s">
        <v>1357</v>
      </c>
      <c r="H135" s="9">
        <v>0</v>
      </c>
      <c r="I135" s="5">
        <v>710000000</v>
      </c>
      <c r="J135" s="5" t="s">
        <v>30</v>
      </c>
      <c r="K135" s="7" t="s">
        <v>1492</v>
      </c>
      <c r="L135" s="5" t="s">
        <v>31</v>
      </c>
      <c r="M135" s="5" t="s">
        <v>32</v>
      </c>
      <c r="N135" s="5" t="s">
        <v>1493</v>
      </c>
      <c r="O135" s="5" t="s">
        <v>1355</v>
      </c>
      <c r="P135" s="8" t="s">
        <v>213</v>
      </c>
      <c r="Q135" s="8" t="s">
        <v>214</v>
      </c>
      <c r="R135" s="10">
        <v>5673</v>
      </c>
      <c r="S135" s="10">
        <v>120</v>
      </c>
      <c r="T135" s="10">
        <f t="shared" si="2"/>
        <v>680760</v>
      </c>
      <c r="U135" s="11">
        <f t="shared" si="3"/>
        <v>762451.20000000007</v>
      </c>
      <c r="V135" s="5"/>
      <c r="W135" s="5">
        <v>2017</v>
      </c>
      <c r="X135" s="29"/>
    </row>
    <row r="136" spans="1:24" ht="76.5" x14ac:dyDescent="0.25">
      <c r="A136" s="4" t="s">
        <v>958</v>
      </c>
      <c r="B136" s="5" t="s">
        <v>26</v>
      </c>
      <c r="C136" s="6" t="s">
        <v>215</v>
      </c>
      <c r="D136" s="6" t="s">
        <v>210</v>
      </c>
      <c r="E136" s="31" t="s">
        <v>216</v>
      </c>
      <c r="F136" s="6" t="s">
        <v>217</v>
      </c>
      <c r="G136" s="8" t="s">
        <v>1357</v>
      </c>
      <c r="H136" s="9">
        <v>0</v>
      </c>
      <c r="I136" s="5">
        <v>710000000</v>
      </c>
      <c r="J136" s="5" t="s">
        <v>30</v>
      </c>
      <c r="K136" s="7" t="s">
        <v>1492</v>
      </c>
      <c r="L136" s="5" t="s">
        <v>31</v>
      </c>
      <c r="M136" s="5" t="s">
        <v>32</v>
      </c>
      <c r="N136" s="5" t="s">
        <v>1493</v>
      </c>
      <c r="O136" s="5" t="s">
        <v>1355</v>
      </c>
      <c r="P136" s="8" t="s">
        <v>213</v>
      </c>
      <c r="Q136" s="8" t="s">
        <v>214</v>
      </c>
      <c r="R136" s="10">
        <v>3026</v>
      </c>
      <c r="S136" s="10">
        <v>230</v>
      </c>
      <c r="T136" s="10">
        <f t="shared" si="2"/>
        <v>695980</v>
      </c>
      <c r="U136" s="11">
        <f t="shared" si="3"/>
        <v>779497.60000000009</v>
      </c>
      <c r="V136" s="52"/>
      <c r="W136" s="5">
        <v>2017</v>
      </c>
      <c r="X136" s="39"/>
    </row>
    <row r="137" spans="1:24" ht="76.5" x14ac:dyDescent="0.25">
      <c r="A137" s="4" t="s">
        <v>959</v>
      </c>
      <c r="B137" s="5" t="s">
        <v>26</v>
      </c>
      <c r="C137" s="6" t="s">
        <v>73</v>
      </c>
      <c r="D137" s="6" t="s">
        <v>74</v>
      </c>
      <c r="E137" s="31" t="s">
        <v>75</v>
      </c>
      <c r="F137" s="6" t="s">
        <v>76</v>
      </c>
      <c r="G137" s="8" t="s">
        <v>1357</v>
      </c>
      <c r="H137" s="9">
        <v>0</v>
      </c>
      <c r="I137" s="5">
        <v>710000000</v>
      </c>
      <c r="J137" s="5" t="s">
        <v>30</v>
      </c>
      <c r="K137" s="7" t="s">
        <v>1492</v>
      </c>
      <c r="L137" s="5" t="s">
        <v>31</v>
      </c>
      <c r="M137" s="5" t="s">
        <v>32</v>
      </c>
      <c r="N137" s="5" t="s">
        <v>1573</v>
      </c>
      <c r="O137" s="5" t="s">
        <v>1355</v>
      </c>
      <c r="P137" s="8">
        <v>166</v>
      </c>
      <c r="Q137" s="8" t="s">
        <v>34</v>
      </c>
      <c r="R137" s="10">
        <v>48</v>
      </c>
      <c r="S137" s="10">
        <v>399</v>
      </c>
      <c r="T137" s="10">
        <f>R137*S137</f>
        <v>19152</v>
      </c>
      <c r="U137" s="11">
        <f>T137*1.12</f>
        <v>21450.240000000002</v>
      </c>
      <c r="V137" s="5"/>
      <c r="W137" s="5">
        <v>2017</v>
      </c>
      <c r="X137" s="29"/>
    </row>
    <row r="138" spans="1:24" ht="76.5" x14ac:dyDescent="0.25">
      <c r="A138" s="4" t="s">
        <v>960</v>
      </c>
      <c r="B138" s="5" t="s">
        <v>26</v>
      </c>
      <c r="C138" s="6" t="s">
        <v>77</v>
      </c>
      <c r="D138" s="6" t="s">
        <v>78</v>
      </c>
      <c r="E138" s="31" t="s">
        <v>79</v>
      </c>
      <c r="F138" s="6" t="s">
        <v>80</v>
      </c>
      <c r="G138" s="8" t="s">
        <v>1357</v>
      </c>
      <c r="H138" s="9">
        <v>0</v>
      </c>
      <c r="I138" s="5">
        <v>710000000</v>
      </c>
      <c r="J138" s="5" t="s">
        <v>30</v>
      </c>
      <c r="K138" s="7" t="s">
        <v>1492</v>
      </c>
      <c r="L138" s="5" t="s">
        <v>31</v>
      </c>
      <c r="M138" s="5" t="s">
        <v>32</v>
      </c>
      <c r="N138" s="5" t="s">
        <v>1573</v>
      </c>
      <c r="O138" s="5" t="s">
        <v>1355</v>
      </c>
      <c r="P138" s="8">
        <v>166</v>
      </c>
      <c r="Q138" s="8" t="s">
        <v>34</v>
      </c>
      <c r="R138" s="10">
        <v>48</v>
      </c>
      <c r="S138" s="10">
        <v>342</v>
      </c>
      <c r="T138" s="10">
        <f t="shared" ref="T138:T151" si="4">R138*S138</f>
        <v>16416</v>
      </c>
      <c r="U138" s="11">
        <f t="shared" ref="U138:U151" si="5">T138*1.12</f>
        <v>18385.920000000002</v>
      </c>
      <c r="V138" s="5"/>
      <c r="W138" s="5">
        <v>2017</v>
      </c>
      <c r="X138" s="29"/>
    </row>
    <row r="139" spans="1:24" ht="76.5" x14ac:dyDescent="0.25">
      <c r="A139" s="4" t="s">
        <v>961</v>
      </c>
      <c r="B139" s="5" t="s">
        <v>26</v>
      </c>
      <c r="C139" s="6" t="s">
        <v>81</v>
      </c>
      <c r="D139" s="6" t="s">
        <v>82</v>
      </c>
      <c r="E139" s="31" t="s">
        <v>83</v>
      </c>
      <c r="F139" s="6" t="s">
        <v>84</v>
      </c>
      <c r="G139" s="8" t="s">
        <v>1357</v>
      </c>
      <c r="H139" s="9">
        <v>0</v>
      </c>
      <c r="I139" s="5">
        <v>710000000</v>
      </c>
      <c r="J139" s="5" t="s">
        <v>30</v>
      </c>
      <c r="K139" s="7" t="s">
        <v>1492</v>
      </c>
      <c r="L139" s="5" t="s">
        <v>31</v>
      </c>
      <c r="M139" s="5" t="s">
        <v>32</v>
      </c>
      <c r="N139" s="5" t="s">
        <v>1573</v>
      </c>
      <c r="O139" s="5" t="s">
        <v>1355</v>
      </c>
      <c r="P139" s="8">
        <v>166</v>
      </c>
      <c r="Q139" s="8" t="s">
        <v>34</v>
      </c>
      <c r="R139" s="10">
        <v>48</v>
      </c>
      <c r="S139" s="10">
        <v>399</v>
      </c>
      <c r="T139" s="10">
        <f t="shared" si="4"/>
        <v>19152</v>
      </c>
      <c r="U139" s="11">
        <f t="shared" si="5"/>
        <v>21450.240000000002</v>
      </c>
      <c r="V139" s="5"/>
      <c r="W139" s="5">
        <v>2017</v>
      </c>
      <c r="X139" s="39"/>
    </row>
    <row r="140" spans="1:24" ht="76.5" x14ac:dyDescent="0.25">
      <c r="A140" s="4" t="s">
        <v>962</v>
      </c>
      <c r="B140" s="5" t="s">
        <v>26</v>
      </c>
      <c r="C140" s="6" t="s">
        <v>85</v>
      </c>
      <c r="D140" s="6" t="s">
        <v>86</v>
      </c>
      <c r="E140" s="31" t="s">
        <v>87</v>
      </c>
      <c r="F140" s="6" t="s">
        <v>88</v>
      </c>
      <c r="G140" s="8" t="s">
        <v>1357</v>
      </c>
      <c r="H140" s="9">
        <v>0</v>
      </c>
      <c r="I140" s="5">
        <v>710000000</v>
      </c>
      <c r="J140" s="5" t="s">
        <v>30</v>
      </c>
      <c r="K140" s="7" t="s">
        <v>1492</v>
      </c>
      <c r="L140" s="5" t="s">
        <v>31</v>
      </c>
      <c r="M140" s="5" t="s">
        <v>32</v>
      </c>
      <c r="N140" s="5" t="s">
        <v>1573</v>
      </c>
      <c r="O140" s="5" t="s">
        <v>1355</v>
      </c>
      <c r="P140" s="8">
        <v>166</v>
      </c>
      <c r="Q140" s="8" t="s">
        <v>34</v>
      </c>
      <c r="R140" s="10">
        <v>148</v>
      </c>
      <c r="S140" s="10">
        <v>399</v>
      </c>
      <c r="T140" s="10">
        <f t="shared" si="4"/>
        <v>59052</v>
      </c>
      <c r="U140" s="11">
        <f t="shared" si="5"/>
        <v>66138.240000000005</v>
      </c>
      <c r="V140" s="5"/>
      <c r="W140" s="5">
        <v>2017</v>
      </c>
      <c r="X140" s="29"/>
    </row>
    <row r="141" spans="1:24" ht="76.5" x14ac:dyDescent="0.25">
      <c r="A141" s="4" t="s">
        <v>963</v>
      </c>
      <c r="B141" s="5" t="s">
        <v>26</v>
      </c>
      <c r="C141" s="6" t="s">
        <v>89</v>
      </c>
      <c r="D141" s="6" t="s">
        <v>90</v>
      </c>
      <c r="E141" s="31" t="s">
        <v>91</v>
      </c>
      <c r="F141" s="6" t="s">
        <v>92</v>
      </c>
      <c r="G141" s="8" t="s">
        <v>1357</v>
      </c>
      <c r="H141" s="9">
        <v>0</v>
      </c>
      <c r="I141" s="5">
        <v>710000000</v>
      </c>
      <c r="J141" s="5" t="s">
        <v>30</v>
      </c>
      <c r="K141" s="7" t="s">
        <v>1492</v>
      </c>
      <c r="L141" s="5" t="s">
        <v>31</v>
      </c>
      <c r="M141" s="5" t="s">
        <v>32</v>
      </c>
      <c r="N141" s="5" t="s">
        <v>1573</v>
      </c>
      <c r="O141" s="5" t="s">
        <v>1355</v>
      </c>
      <c r="P141" s="8">
        <v>166</v>
      </c>
      <c r="Q141" s="8" t="s">
        <v>34</v>
      </c>
      <c r="R141" s="10">
        <v>630</v>
      </c>
      <c r="S141" s="10">
        <v>62.7</v>
      </c>
      <c r="T141" s="10">
        <f t="shared" si="4"/>
        <v>39501</v>
      </c>
      <c r="U141" s="11">
        <f t="shared" si="5"/>
        <v>44241.120000000003</v>
      </c>
      <c r="V141" s="5"/>
      <c r="W141" s="5">
        <v>2017</v>
      </c>
      <c r="X141" s="29"/>
    </row>
    <row r="142" spans="1:24" ht="76.5" x14ac:dyDescent="0.25">
      <c r="A142" s="4" t="s">
        <v>964</v>
      </c>
      <c r="B142" s="5" t="s">
        <v>26</v>
      </c>
      <c r="C142" s="6" t="s">
        <v>93</v>
      </c>
      <c r="D142" s="6" t="s">
        <v>90</v>
      </c>
      <c r="E142" s="31" t="s">
        <v>94</v>
      </c>
      <c r="F142" s="6" t="s">
        <v>95</v>
      </c>
      <c r="G142" s="8" t="s">
        <v>1357</v>
      </c>
      <c r="H142" s="9">
        <v>0</v>
      </c>
      <c r="I142" s="5">
        <v>710000000</v>
      </c>
      <c r="J142" s="5" t="s">
        <v>30</v>
      </c>
      <c r="K142" s="7" t="s">
        <v>1492</v>
      </c>
      <c r="L142" s="5" t="s">
        <v>31</v>
      </c>
      <c r="M142" s="5" t="s">
        <v>32</v>
      </c>
      <c r="N142" s="5" t="s">
        <v>1573</v>
      </c>
      <c r="O142" s="5" t="s">
        <v>1355</v>
      </c>
      <c r="P142" s="8">
        <v>166</v>
      </c>
      <c r="Q142" s="8" t="s">
        <v>34</v>
      </c>
      <c r="R142" s="10">
        <v>35</v>
      </c>
      <c r="S142" s="10">
        <v>570</v>
      </c>
      <c r="T142" s="10">
        <f t="shared" si="4"/>
        <v>19950</v>
      </c>
      <c r="U142" s="11">
        <f t="shared" si="5"/>
        <v>22344.000000000004</v>
      </c>
      <c r="V142" s="5"/>
      <c r="W142" s="5">
        <v>2017</v>
      </c>
      <c r="X142" s="39"/>
    </row>
    <row r="143" spans="1:24" ht="76.5" x14ac:dyDescent="0.25">
      <c r="A143" s="4" t="s">
        <v>965</v>
      </c>
      <c r="B143" s="5" t="s">
        <v>26</v>
      </c>
      <c r="C143" s="6" t="s">
        <v>99</v>
      </c>
      <c r="D143" s="6" t="s">
        <v>100</v>
      </c>
      <c r="E143" s="31" t="s">
        <v>101</v>
      </c>
      <c r="F143" s="6" t="s">
        <v>102</v>
      </c>
      <c r="G143" s="8" t="s">
        <v>1357</v>
      </c>
      <c r="H143" s="9">
        <v>0</v>
      </c>
      <c r="I143" s="5">
        <v>710000000</v>
      </c>
      <c r="J143" s="5" t="s">
        <v>30</v>
      </c>
      <c r="K143" s="7" t="s">
        <v>1492</v>
      </c>
      <c r="L143" s="5" t="s">
        <v>31</v>
      </c>
      <c r="M143" s="5" t="s">
        <v>32</v>
      </c>
      <c r="N143" s="5" t="s">
        <v>1573</v>
      </c>
      <c r="O143" s="5" t="s">
        <v>1355</v>
      </c>
      <c r="P143" s="8">
        <v>166</v>
      </c>
      <c r="Q143" s="8" t="s">
        <v>34</v>
      </c>
      <c r="R143" s="10">
        <v>1720</v>
      </c>
      <c r="S143" s="10">
        <v>114</v>
      </c>
      <c r="T143" s="10">
        <f t="shared" si="4"/>
        <v>196080</v>
      </c>
      <c r="U143" s="11">
        <f t="shared" si="5"/>
        <v>219609.60000000003</v>
      </c>
      <c r="V143" s="5"/>
      <c r="W143" s="5">
        <v>2017</v>
      </c>
      <c r="X143" s="29"/>
    </row>
    <row r="144" spans="1:24" ht="76.5" x14ac:dyDescent="0.25">
      <c r="A144" s="4" t="s">
        <v>966</v>
      </c>
      <c r="B144" s="5" t="s">
        <v>26</v>
      </c>
      <c r="C144" s="6" t="s">
        <v>103</v>
      </c>
      <c r="D144" s="6" t="s">
        <v>82</v>
      </c>
      <c r="E144" s="31" t="s">
        <v>104</v>
      </c>
      <c r="F144" s="6" t="s">
        <v>1574</v>
      </c>
      <c r="G144" s="8" t="s">
        <v>1357</v>
      </c>
      <c r="H144" s="9">
        <v>0</v>
      </c>
      <c r="I144" s="5">
        <v>710000000</v>
      </c>
      <c r="J144" s="5" t="s">
        <v>30</v>
      </c>
      <c r="K144" s="7" t="s">
        <v>1492</v>
      </c>
      <c r="L144" s="5" t="s">
        <v>31</v>
      </c>
      <c r="M144" s="5" t="s">
        <v>32</v>
      </c>
      <c r="N144" s="5" t="s">
        <v>1573</v>
      </c>
      <c r="O144" s="5" t="s">
        <v>1355</v>
      </c>
      <c r="P144" s="8">
        <v>166</v>
      </c>
      <c r="Q144" s="8" t="s">
        <v>34</v>
      </c>
      <c r="R144" s="10">
        <v>670</v>
      </c>
      <c r="S144" s="10">
        <v>74.099999999999994</v>
      </c>
      <c r="T144" s="10">
        <f t="shared" si="4"/>
        <v>49646.999999999993</v>
      </c>
      <c r="U144" s="11">
        <f t="shared" si="5"/>
        <v>55604.639999999999</v>
      </c>
      <c r="V144" s="5"/>
      <c r="W144" s="5">
        <v>2017</v>
      </c>
      <c r="X144" s="29"/>
    </row>
    <row r="145" spans="1:24" ht="76.5" x14ac:dyDescent="0.25">
      <c r="A145" s="4" t="s">
        <v>967</v>
      </c>
      <c r="B145" s="5" t="s">
        <v>26</v>
      </c>
      <c r="C145" s="6" t="s">
        <v>105</v>
      </c>
      <c r="D145" s="6" t="s">
        <v>106</v>
      </c>
      <c r="E145" s="31" t="s">
        <v>107</v>
      </c>
      <c r="F145" s="6" t="s">
        <v>1575</v>
      </c>
      <c r="G145" s="8" t="s">
        <v>1357</v>
      </c>
      <c r="H145" s="9">
        <v>0</v>
      </c>
      <c r="I145" s="5">
        <v>710000000</v>
      </c>
      <c r="J145" s="5" t="s">
        <v>30</v>
      </c>
      <c r="K145" s="7" t="s">
        <v>1492</v>
      </c>
      <c r="L145" s="5" t="s">
        <v>31</v>
      </c>
      <c r="M145" s="5" t="s">
        <v>32</v>
      </c>
      <c r="N145" s="5" t="s">
        <v>1573</v>
      </c>
      <c r="O145" s="5" t="s">
        <v>1355</v>
      </c>
      <c r="P145" s="8">
        <v>166</v>
      </c>
      <c r="Q145" s="8" t="s">
        <v>34</v>
      </c>
      <c r="R145" s="10">
        <v>1225</v>
      </c>
      <c r="S145" s="10">
        <v>87.78</v>
      </c>
      <c r="T145" s="10">
        <f t="shared" si="4"/>
        <v>107530.5</v>
      </c>
      <c r="U145" s="11">
        <f t="shared" si="5"/>
        <v>120434.16000000002</v>
      </c>
      <c r="V145" s="5"/>
      <c r="W145" s="5">
        <v>2017</v>
      </c>
      <c r="X145" s="39"/>
    </row>
    <row r="146" spans="1:24" ht="76.5" x14ac:dyDescent="0.25">
      <c r="A146" s="4" t="s">
        <v>968</v>
      </c>
      <c r="B146" s="5" t="s">
        <v>26</v>
      </c>
      <c r="C146" s="6" t="s">
        <v>108</v>
      </c>
      <c r="D146" s="6" t="s">
        <v>109</v>
      </c>
      <c r="E146" s="31" t="s">
        <v>110</v>
      </c>
      <c r="F146" s="6" t="s">
        <v>111</v>
      </c>
      <c r="G146" s="8" t="s">
        <v>1357</v>
      </c>
      <c r="H146" s="9">
        <v>0</v>
      </c>
      <c r="I146" s="5">
        <v>710000000</v>
      </c>
      <c r="J146" s="5" t="s">
        <v>30</v>
      </c>
      <c r="K146" s="7" t="s">
        <v>1492</v>
      </c>
      <c r="L146" s="5" t="s">
        <v>31</v>
      </c>
      <c r="M146" s="5" t="s">
        <v>32</v>
      </c>
      <c r="N146" s="5" t="s">
        <v>1573</v>
      </c>
      <c r="O146" s="5" t="s">
        <v>1355</v>
      </c>
      <c r="P146" s="8">
        <v>166</v>
      </c>
      <c r="Q146" s="8" t="s">
        <v>34</v>
      </c>
      <c r="R146" s="10">
        <v>1060</v>
      </c>
      <c r="S146" s="10">
        <v>399</v>
      </c>
      <c r="T146" s="10">
        <f t="shared" si="4"/>
        <v>422940</v>
      </c>
      <c r="U146" s="11">
        <f t="shared" si="5"/>
        <v>473692.80000000005</v>
      </c>
      <c r="V146" s="5"/>
      <c r="W146" s="5">
        <v>2017</v>
      </c>
      <c r="X146" s="29"/>
    </row>
    <row r="147" spans="1:24" ht="76.5" x14ac:dyDescent="0.25">
      <c r="A147" s="4" t="s">
        <v>969</v>
      </c>
      <c r="B147" s="5" t="s">
        <v>26</v>
      </c>
      <c r="C147" s="6" t="s">
        <v>112</v>
      </c>
      <c r="D147" s="6" t="s">
        <v>113</v>
      </c>
      <c r="E147" s="31" t="s">
        <v>114</v>
      </c>
      <c r="F147" s="6" t="s">
        <v>115</v>
      </c>
      <c r="G147" s="8" t="s">
        <v>1357</v>
      </c>
      <c r="H147" s="9">
        <v>0</v>
      </c>
      <c r="I147" s="5">
        <v>710000000</v>
      </c>
      <c r="J147" s="5" t="s">
        <v>30</v>
      </c>
      <c r="K147" s="7" t="s">
        <v>1492</v>
      </c>
      <c r="L147" s="5" t="s">
        <v>31</v>
      </c>
      <c r="M147" s="5" t="s">
        <v>32</v>
      </c>
      <c r="N147" s="5" t="s">
        <v>1573</v>
      </c>
      <c r="O147" s="5" t="s">
        <v>1355</v>
      </c>
      <c r="P147" s="8">
        <v>166</v>
      </c>
      <c r="Q147" s="8" t="s">
        <v>34</v>
      </c>
      <c r="R147" s="10">
        <v>156</v>
      </c>
      <c r="S147" s="10">
        <v>456</v>
      </c>
      <c r="T147" s="10">
        <f t="shared" si="4"/>
        <v>71136</v>
      </c>
      <c r="U147" s="11">
        <f t="shared" si="5"/>
        <v>79672.320000000007</v>
      </c>
      <c r="V147" s="5"/>
      <c r="W147" s="5">
        <v>2017</v>
      </c>
      <c r="X147" s="29"/>
    </row>
    <row r="148" spans="1:24" ht="76.5" x14ac:dyDescent="0.25">
      <c r="A148" s="4" t="s">
        <v>970</v>
      </c>
      <c r="B148" s="5" t="s">
        <v>26</v>
      </c>
      <c r="C148" s="6" t="s">
        <v>116</v>
      </c>
      <c r="D148" s="6" t="s">
        <v>117</v>
      </c>
      <c r="E148" s="31" t="s">
        <v>118</v>
      </c>
      <c r="F148" s="6" t="s">
        <v>119</v>
      </c>
      <c r="G148" s="8" t="s">
        <v>1357</v>
      </c>
      <c r="H148" s="9">
        <v>0</v>
      </c>
      <c r="I148" s="5">
        <v>710000000</v>
      </c>
      <c r="J148" s="5" t="s">
        <v>30</v>
      </c>
      <c r="K148" s="7" t="s">
        <v>1492</v>
      </c>
      <c r="L148" s="5" t="s">
        <v>31</v>
      </c>
      <c r="M148" s="5" t="s">
        <v>32</v>
      </c>
      <c r="N148" s="5" t="s">
        <v>1573</v>
      </c>
      <c r="O148" s="5" t="s">
        <v>1355</v>
      </c>
      <c r="P148" s="8">
        <v>166</v>
      </c>
      <c r="Q148" s="8" t="s">
        <v>34</v>
      </c>
      <c r="R148" s="10">
        <v>630</v>
      </c>
      <c r="S148" s="10">
        <v>87.78</v>
      </c>
      <c r="T148" s="10">
        <f t="shared" si="4"/>
        <v>55301.4</v>
      </c>
      <c r="U148" s="11">
        <f t="shared" si="5"/>
        <v>61937.568000000007</v>
      </c>
      <c r="V148" s="5"/>
      <c r="W148" s="5">
        <v>2017</v>
      </c>
      <c r="X148" s="39"/>
    </row>
    <row r="149" spans="1:24" ht="76.5" x14ac:dyDescent="0.25">
      <c r="A149" s="4" t="s">
        <v>971</v>
      </c>
      <c r="B149" s="5" t="s">
        <v>26</v>
      </c>
      <c r="C149" s="6" t="s">
        <v>122</v>
      </c>
      <c r="D149" s="6" t="s">
        <v>123</v>
      </c>
      <c r="E149" s="31" t="s">
        <v>79</v>
      </c>
      <c r="F149" s="6" t="s">
        <v>124</v>
      </c>
      <c r="G149" s="8" t="s">
        <v>1357</v>
      </c>
      <c r="H149" s="9">
        <v>0</v>
      </c>
      <c r="I149" s="5">
        <v>710000000</v>
      </c>
      <c r="J149" s="5" t="s">
        <v>30</v>
      </c>
      <c r="K149" s="7" t="s">
        <v>1492</v>
      </c>
      <c r="L149" s="5" t="s">
        <v>31</v>
      </c>
      <c r="M149" s="5" t="s">
        <v>32</v>
      </c>
      <c r="N149" s="5" t="s">
        <v>1573</v>
      </c>
      <c r="O149" s="5" t="s">
        <v>1355</v>
      </c>
      <c r="P149" s="8">
        <v>166</v>
      </c>
      <c r="Q149" s="8" t="s">
        <v>34</v>
      </c>
      <c r="R149" s="10">
        <v>59</v>
      </c>
      <c r="S149" s="10">
        <v>68.400000000000006</v>
      </c>
      <c r="T149" s="10">
        <f t="shared" si="4"/>
        <v>4035.6000000000004</v>
      </c>
      <c r="U149" s="11">
        <f t="shared" si="5"/>
        <v>4519.8720000000012</v>
      </c>
      <c r="V149" s="5"/>
      <c r="W149" s="5">
        <v>2017</v>
      </c>
      <c r="X149" s="29"/>
    </row>
    <row r="150" spans="1:24" ht="76.5" x14ac:dyDescent="0.25">
      <c r="A150" s="4" t="s">
        <v>972</v>
      </c>
      <c r="B150" s="5" t="s">
        <v>26</v>
      </c>
      <c r="C150" s="6" t="s">
        <v>132</v>
      </c>
      <c r="D150" s="6" t="s">
        <v>133</v>
      </c>
      <c r="E150" s="31" t="s">
        <v>134</v>
      </c>
      <c r="F150" s="6" t="s">
        <v>1576</v>
      </c>
      <c r="G150" s="8" t="s">
        <v>1357</v>
      </c>
      <c r="H150" s="9">
        <v>0</v>
      </c>
      <c r="I150" s="5">
        <v>710000000</v>
      </c>
      <c r="J150" s="5" t="s">
        <v>30</v>
      </c>
      <c r="K150" s="7" t="s">
        <v>1492</v>
      </c>
      <c r="L150" s="5" t="s">
        <v>31</v>
      </c>
      <c r="M150" s="5" t="s">
        <v>32</v>
      </c>
      <c r="N150" s="5" t="s">
        <v>1573</v>
      </c>
      <c r="O150" s="5" t="s">
        <v>1355</v>
      </c>
      <c r="P150" s="8">
        <v>166</v>
      </c>
      <c r="Q150" s="8" t="s">
        <v>34</v>
      </c>
      <c r="R150" s="10">
        <v>840</v>
      </c>
      <c r="S150" s="10">
        <v>421.8</v>
      </c>
      <c r="T150" s="10">
        <f t="shared" si="4"/>
        <v>354312</v>
      </c>
      <c r="U150" s="11">
        <f t="shared" si="5"/>
        <v>396829.44000000006</v>
      </c>
      <c r="V150" s="5"/>
      <c r="W150" s="5">
        <v>2017</v>
      </c>
      <c r="X150" s="29"/>
    </row>
    <row r="151" spans="1:24" ht="76.5" x14ac:dyDescent="0.25">
      <c r="A151" s="4" t="s">
        <v>973</v>
      </c>
      <c r="B151" s="5" t="s">
        <v>26</v>
      </c>
      <c r="C151" s="6" t="s">
        <v>144</v>
      </c>
      <c r="D151" s="6" t="s">
        <v>145</v>
      </c>
      <c r="E151" s="31" t="s">
        <v>146</v>
      </c>
      <c r="F151" s="6" t="s">
        <v>147</v>
      </c>
      <c r="G151" s="8" t="s">
        <v>1357</v>
      </c>
      <c r="H151" s="9">
        <v>0</v>
      </c>
      <c r="I151" s="5">
        <v>710000000</v>
      </c>
      <c r="J151" s="5" t="s">
        <v>30</v>
      </c>
      <c r="K151" s="7" t="s">
        <v>1492</v>
      </c>
      <c r="L151" s="5" t="s">
        <v>31</v>
      </c>
      <c r="M151" s="5" t="s">
        <v>32</v>
      </c>
      <c r="N151" s="5" t="s">
        <v>1573</v>
      </c>
      <c r="O151" s="5" t="s">
        <v>1355</v>
      </c>
      <c r="P151" s="8">
        <v>166</v>
      </c>
      <c r="Q151" s="8" t="s">
        <v>34</v>
      </c>
      <c r="R151" s="10">
        <v>1380</v>
      </c>
      <c r="S151" s="10">
        <v>627</v>
      </c>
      <c r="T151" s="10">
        <f t="shared" si="4"/>
        <v>865260</v>
      </c>
      <c r="U151" s="11">
        <f t="shared" si="5"/>
        <v>969091.20000000007</v>
      </c>
      <c r="V151" s="5"/>
      <c r="W151" s="5">
        <v>2017</v>
      </c>
      <c r="X151" s="39"/>
    </row>
    <row r="152" spans="1:24" ht="63.75" x14ac:dyDescent="0.25">
      <c r="A152" s="14" t="s">
        <v>974</v>
      </c>
      <c r="B152" s="5" t="s">
        <v>26</v>
      </c>
      <c r="C152" s="6" t="s">
        <v>27</v>
      </c>
      <c r="D152" s="6" t="s">
        <v>28</v>
      </c>
      <c r="E152" s="31" t="s">
        <v>2307</v>
      </c>
      <c r="F152" s="6" t="s">
        <v>29</v>
      </c>
      <c r="G152" s="17" t="s">
        <v>780</v>
      </c>
      <c r="H152" s="9">
        <v>0</v>
      </c>
      <c r="I152" s="5">
        <v>710000000</v>
      </c>
      <c r="J152" s="5" t="s">
        <v>30</v>
      </c>
      <c r="K152" s="7" t="s">
        <v>781</v>
      </c>
      <c r="L152" s="5" t="s">
        <v>31</v>
      </c>
      <c r="M152" s="5" t="s">
        <v>32</v>
      </c>
      <c r="N152" s="5" t="s">
        <v>33</v>
      </c>
      <c r="O152" s="5" t="s">
        <v>1355</v>
      </c>
      <c r="P152" s="17">
        <v>166</v>
      </c>
      <c r="Q152" s="8" t="s">
        <v>34</v>
      </c>
      <c r="R152" s="45">
        <v>105</v>
      </c>
      <c r="S152" s="47">
        <v>1254</v>
      </c>
      <c r="T152" s="47">
        <f>R152*S152</f>
        <v>131670</v>
      </c>
      <c r="U152" s="47">
        <f>T152*1.12</f>
        <v>147470.40000000002</v>
      </c>
      <c r="V152" s="52"/>
      <c r="W152" s="5">
        <v>2017</v>
      </c>
      <c r="X152" s="29"/>
    </row>
    <row r="153" spans="1:24" ht="63.75" x14ac:dyDescent="0.25">
      <c r="A153" s="14" t="s">
        <v>975</v>
      </c>
      <c r="B153" s="5" t="s">
        <v>26</v>
      </c>
      <c r="C153" s="6" t="s">
        <v>35</v>
      </c>
      <c r="D153" s="6" t="s">
        <v>36</v>
      </c>
      <c r="E153" s="31" t="s">
        <v>1170</v>
      </c>
      <c r="F153" s="6" t="s">
        <v>37</v>
      </c>
      <c r="G153" s="17" t="s">
        <v>780</v>
      </c>
      <c r="H153" s="9">
        <v>0</v>
      </c>
      <c r="I153" s="5">
        <v>710000000</v>
      </c>
      <c r="J153" s="5" t="s">
        <v>30</v>
      </c>
      <c r="K153" s="7" t="s">
        <v>781</v>
      </c>
      <c r="L153" s="5" t="s">
        <v>31</v>
      </c>
      <c r="M153" s="5" t="s">
        <v>32</v>
      </c>
      <c r="N153" s="5" t="s">
        <v>33</v>
      </c>
      <c r="O153" s="5" t="s">
        <v>1355</v>
      </c>
      <c r="P153" s="17">
        <v>166</v>
      </c>
      <c r="Q153" s="8" t="s">
        <v>34</v>
      </c>
      <c r="R153" s="45">
        <v>106</v>
      </c>
      <c r="S153" s="47">
        <v>638.4</v>
      </c>
      <c r="T153" s="47">
        <f t="shared" ref="T153:T216" si="6">R153*S153</f>
        <v>67670.399999999994</v>
      </c>
      <c r="U153" s="47">
        <f t="shared" ref="U153:U216" si="7">T153*1.12</f>
        <v>75790.847999999998</v>
      </c>
      <c r="V153" s="52"/>
      <c r="W153" s="5">
        <v>2017</v>
      </c>
      <c r="X153" s="29"/>
    </row>
    <row r="154" spans="1:24" ht="63.75" x14ac:dyDescent="0.25">
      <c r="A154" s="14" t="s">
        <v>976</v>
      </c>
      <c r="B154" s="5" t="s">
        <v>26</v>
      </c>
      <c r="C154" s="6" t="s">
        <v>38</v>
      </c>
      <c r="D154" s="6" t="s">
        <v>39</v>
      </c>
      <c r="E154" s="31" t="s">
        <v>40</v>
      </c>
      <c r="F154" s="6" t="s">
        <v>41</v>
      </c>
      <c r="G154" s="17" t="s">
        <v>780</v>
      </c>
      <c r="H154" s="9">
        <v>0</v>
      </c>
      <c r="I154" s="5">
        <v>710000000</v>
      </c>
      <c r="J154" s="5" t="s">
        <v>30</v>
      </c>
      <c r="K154" s="7" t="s">
        <v>781</v>
      </c>
      <c r="L154" s="5" t="s">
        <v>31</v>
      </c>
      <c r="M154" s="5" t="s">
        <v>32</v>
      </c>
      <c r="N154" s="5" t="s">
        <v>33</v>
      </c>
      <c r="O154" s="5" t="s">
        <v>1355</v>
      </c>
      <c r="P154" s="17">
        <v>166</v>
      </c>
      <c r="Q154" s="8" t="s">
        <v>34</v>
      </c>
      <c r="R154" s="45">
        <v>78</v>
      </c>
      <c r="S154" s="47">
        <v>809.4</v>
      </c>
      <c r="T154" s="47">
        <f t="shared" si="6"/>
        <v>63133.2</v>
      </c>
      <c r="U154" s="47">
        <f t="shared" si="7"/>
        <v>70709.184000000008</v>
      </c>
      <c r="V154" s="52"/>
      <c r="W154" s="5">
        <v>2017</v>
      </c>
      <c r="X154" s="39"/>
    </row>
    <row r="155" spans="1:24" ht="63.75" x14ac:dyDescent="0.25">
      <c r="A155" s="14" t="s">
        <v>977</v>
      </c>
      <c r="B155" s="5" t="s">
        <v>26</v>
      </c>
      <c r="C155" s="6" t="s">
        <v>42</v>
      </c>
      <c r="D155" s="6" t="s">
        <v>43</v>
      </c>
      <c r="E155" s="31" t="s">
        <v>44</v>
      </c>
      <c r="F155" s="6" t="s">
        <v>1494</v>
      </c>
      <c r="G155" s="17" t="s">
        <v>780</v>
      </c>
      <c r="H155" s="9">
        <v>0</v>
      </c>
      <c r="I155" s="5">
        <v>710000000</v>
      </c>
      <c r="J155" s="5" t="s">
        <v>30</v>
      </c>
      <c r="K155" s="7" t="s">
        <v>781</v>
      </c>
      <c r="L155" s="5" t="s">
        <v>31</v>
      </c>
      <c r="M155" s="5" t="s">
        <v>32</v>
      </c>
      <c r="N155" s="5" t="s">
        <v>33</v>
      </c>
      <c r="O155" s="5" t="s">
        <v>1355</v>
      </c>
      <c r="P155" s="17">
        <v>166</v>
      </c>
      <c r="Q155" s="8" t="s">
        <v>34</v>
      </c>
      <c r="R155" s="45">
        <v>88</v>
      </c>
      <c r="S155" s="47">
        <v>4332</v>
      </c>
      <c r="T155" s="47">
        <f t="shared" si="6"/>
        <v>381216</v>
      </c>
      <c r="U155" s="47">
        <f t="shared" si="7"/>
        <v>426961.92000000004</v>
      </c>
      <c r="V155" s="52"/>
      <c r="W155" s="5">
        <v>2017</v>
      </c>
      <c r="X155" s="29"/>
    </row>
    <row r="156" spans="1:24" ht="63.75" x14ac:dyDescent="0.25">
      <c r="A156" s="14" t="s">
        <v>978</v>
      </c>
      <c r="B156" s="5" t="s">
        <v>26</v>
      </c>
      <c r="C156" s="6" t="s">
        <v>45</v>
      </c>
      <c r="D156" s="6" t="s">
        <v>46</v>
      </c>
      <c r="E156" s="31" t="s">
        <v>47</v>
      </c>
      <c r="F156" s="6" t="s">
        <v>1495</v>
      </c>
      <c r="G156" s="17" t="s">
        <v>780</v>
      </c>
      <c r="H156" s="9">
        <v>0</v>
      </c>
      <c r="I156" s="5">
        <v>710000000</v>
      </c>
      <c r="J156" s="5" t="s">
        <v>30</v>
      </c>
      <c r="K156" s="7" t="s">
        <v>781</v>
      </c>
      <c r="L156" s="5" t="s">
        <v>31</v>
      </c>
      <c r="M156" s="5" t="s">
        <v>32</v>
      </c>
      <c r="N156" s="5" t="s">
        <v>33</v>
      </c>
      <c r="O156" s="5" t="s">
        <v>1355</v>
      </c>
      <c r="P156" s="17" t="s">
        <v>48</v>
      </c>
      <c r="Q156" s="8" t="s">
        <v>34</v>
      </c>
      <c r="R156" s="45">
        <v>91</v>
      </c>
      <c r="S156" s="47">
        <v>2850</v>
      </c>
      <c r="T156" s="47">
        <f t="shared" si="6"/>
        <v>259350</v>
      </c>
      <c r="U156" s="47">
        <f t="shared" si="7"/>
        <v>290472</v>
      </c>
      <c r="V156" s="52"/>
      <c r="W156" s="5">
        <v>2017</v>
      </c>
      <c r="X156" s="29"/>
    </row>
    <row r="157" spans="1:24" ht="63.75" x14ac:dyDescent="0.25">
      <c r="A157" s="14" t="s">
        <v>979</v>
      </c>
      <c r="B157" s="5" t="s">
        <v>26</v>
      </c>
      <c r="C157" s="6" t="s">
        <v>49</v>
      </c>
      <c r="D157" s="6" t="s">
        <v>50</v>
      </c>
      <c r="E157" s="31" t="s">
        <v>51</v>
      </c>
      <c r="F157" s="6" t="s">
        <v>1496</v>
      </c>
      <c r="G157" s="17" t="s">
        <v>780</v>
      </c>
      <c r="H157" s="9">
        <v>0</v>
      </c>
      <c r="I157" s="5">
        <v>710000000</v>
      </c>
      <c r="J157" s="5" t="s">
        <v>30</v>
      </c>
      <c r="K157" s="7" t="s">
        <v>781</v>
      </c>
      <c r="L157" s="5" t="s">
        <v>31</v>
      </c>
      <c r="M157" s="5" t="s">
        <v>32</v>
      </c>
      <c r="N157" s="5" t="s">
        <v>33</v>
      </c>
      <c r="O157" s="5" t="s">
        <v>1355</v>
      </c>
      <c r="P157" s="8" t="s">
        <v>48</v>
      </c>
      <c r="Q157" s="8" t="s">
        <v>34</v>
      </c>
      <c r="R157" s="10">
        <v>100</v>
      </c>
      <c r="S157" s="10">
        <v>3876</v>
      </c>
      <c r="T157" s="47">
        <f t="shared" si="6"/>
        <v>387600</v>
      </c>
      <c r="U157" s="47">
        <f t="shared" si="7"/>
        <v>434112.00000000006</v>
      </c>
      <c r="V157" s="5"/>
      <c r="W157" s="5">
        <v>2017</v>
      </c>
      <c r="X157" s="39"/>
    </row>
    <row r="158" spans="1:24" ht="63.75" x14ac:dyDescent="0.25">
      <c r="A158" s="14" t="s">
        <v>980</v>
      </c>
      <c r="B158" s="5" t="s">
        <v>26</v>
      </c>
      <c r="C158" s="6" t="s">
        <v>1497</v>
      </c>
      <c r="D158" s="6" t="s">
        <v>52</v>
      </c>
      <c r="E158" s="31" t="s">
        <v>1498</v>
      </c>
      <c r="F158" s="6" t="s">
        <v>1499</v>
      </c>
      <c r="G158" s="17" t="s">
        <v>780</v>
      </c>
      <c r="H158" s="9">
        <v>0</v>
      </c>
      <c r="I158" s="5">
        <v>710000000</v>
      </c>
      <c r="J158" s="5" t="s">
        <v>30</v>
      </c>
      <c r="K158" s="7" t="s">
        <v>781</v>
      </c>
      <c r="L158" s="5" t="s">
        <v>31</v>
      </c>
      <c r="M158" s="5" t="s">
        <v>32</v>
      </c>
      <c r="N158" s="5" t="s">
        <v>33</v>
      </c>
      <c r="O158" s="5" t="s">
        <v>1355</v>
      </c>
      <c r="P158" s="17">
        <v>166</v>
      </c>
      <c r="Q158" s="8" t="s">
        <v>34</v>
      </c>
      <c r="R158" s="45">
        <v>78</v>
      </c>
      <c r="S158" s="47">
        <v>1368</v>
      </c>
      <c r="T158" s="47">
        <f t="shared" si="6"/>
        <v>106704</v>
      </c>
      <c r="U158" s="47">
        <f t="shared" si="7"/>
        <v>119508.48000000001</v>
      </c>
      <c r="V158" s="52"/>
      <c r="W158" s="5">
        <v>2017</v>
      </c>
      <c r="X158" s="29"/>
    </row>
    <row r="159" spans="1:24" ht="63.75" x14ac:dyDescent="0.25">
      <c r="A159" s="14" t="s">
        <v>981</v>
      </c>
      <c r="B159" s="5" t="s">
        <v>26</v>
      </c>
      <c r="C159" s="6" t="s">
        <v>53</v>
      </c>
      <c r="D159" s="6" t="s">
        <v>54</v>
      </c>
      <c r="E159" s="31" t="s">
        <v>55</v>
      </c>
      <c r="F159" s="6" t="s">
        <v>1500</v>
      </c>
      <c r="G159" s="17" t="s">
        <v>780</v>
      </c>
      <c r="H159" s="9">
        <v>0</v>
      </c>
      <c r="I159" s="5">
        <v>710000000</v>
      </c>
      <c r="J159" s="5" t="s">
        <v>30</v>
      </c>
      <c r="K159" s="7" t="s">
        <v>781</v>
      </c>
      <c r="L159" s="5" t="s">
        <v>31</v>
      </c>
      <c r="M159" s="5" t="s">
        <v>32</v>
      </c>
      <c r="N159" s="5" t="s">
        <v>33</v>
      </c>
      <c r="O159" s="5" t="s">
        <v>1355</v>
      </c>
      <c r="P159" s="17">
        <v>166</v>
      </c>
      <c r="Q159" s="8" t="s">
        <v>34</v>
      </c>
      <c r="R159" s="45">
        <v>26</v>
      </c>
      <c r="S159" s="47">
        <v>1596</v>
      </c>
      <c r="T159" s="47">
        <f t="shared" si="6"/>
        <v>41496</v>
      </c>
      <c r="U159" s="47">
        <f t="shared" si="7"/>
        <v>46475.520000000004</v>
      </c>
      <c r="V159" s="52"/>
      <c r="W159" s="5">
        <v>2017</v>
      </c>
      <c r="X159" s="29"/>
    </row>
    <row r="160" spans="1:24" ht="63.75" x14ac:dyDescent="0.25">
      <c r="A160" s="14" t="s">
        <v>982</v>
      </c>
      <c r="B160" s="5" t="s">
        <v>26</v>
      </c>
      <c r="C160" s="6" t="s">
        <v>56</v>
      </c>
      <c r="D160" s="6" t="s">
        <v>57</v>
      </c>
      <c r="E160" s="31" t="s">
        <v>58</v>
      </c>
      <c r="F160" s="6" t="s">
        <v>59</v>
      </c>
      <c r="G160" s="17" t="s">
        <v>780</v>
      </c>
      <c r="H160" s="9">
        <v>0</v>
      </c>
      <c r="I160" s="5">
        <v>710000000</v>
      </c>
      <c r="J160" s="5" t="s">
        <v>30</v>
      </c>
      <c r="K160" s="7" t="s">
        <v>781</v>
      </c>
      <c r="L160" s="5" t="s">
        <v>31</v>
      </c>
      <c r="M160" s="5" t="s">
        <v>32</v>
      </c>
      <c r="N160" s="5" t="s">
        <v>33</v>
      </c>
      <c r="O160" s="5" t="s">
        <v>1355</v>
      </c>
      <c r="P160" s="17">
        <v>166</v>
      </c>
      <c r="Q160" s="8" t="s">
        <v>34</v>
      </c>
      <c r="R160" s="45">
        <v>55</v>
      </c>
      <c r="S160" s="47">
        <v>1482</v>
      </c>
      <c r="T160" s="47">
        <f t="shared" si="6"/>
        <v>81510</v>
      </c>
      <c r="U160" s="47">
        <f t="shared" si="7"/>
        <v>91291.200000000012</v>
      </c>
      <c r="V160" s="52"/>
      <c r="W160" s="5">
        <v>2017</v>
      </c>
      <c r="X160" s="39"/>
    </row>
    <row r="161" spans="1:24" ht="63.75" x14ac:dyDescent="0.25">
      <c r="A161" s="14" t="s">
        <v>983</v>
      </c>
      <c r="B161" s="5" t="s">
        <v>26</v>
      </c>
      <c r="C161" s="6" t="s">
        <v>60</v>
      </c>
      <c r="D161" s="6" t="s">
        <v>57</v>
      </c>
      <c r="E161" s="31" t="s">
        <v>61</v>
      </c>
      <c r="F161" s="6" t="s">
        <v>62</v>
      </c>
      <c r="G161" s="17" t="s">
        <v>780</v>
      </c>
      <c r="H161" s="9">
        <v>0</v>
      </c>
      <c r="I161" s="5">
        <v>710000000</v>
      </c>
      <c r="J161" s="5" t="s">
        <v>30</v>
      </c>
      <c r="K161" s="7" t="s">
        <v>781</v>
      </c>
      <c r="L161" s="5" t="s">
        <v>31</v>
      </c>
      <c r="M161" s="5" t="s">
        <v>32</v>
      </c>
      <c r="N161" s="5" t="s">
        <v>33</v>
      </c>
      <c r="O161" s="5" t="s">
        <v>1355</v>
      </c>
      <c r="P161" s="17">
        <v>166</v>
      </c>
      <c r="Q161" s="8" t="s">
        <v>34</v>
      </c>
      <c r="R161" s="45">
        <v>78</v>
      </c>
      <c r="S161" s="47">
        <v>2850</v>
      </c>
      <c r="T161" s="47">
        <f t="shared" si="6"/>
        <v>222300</v>
      </c>
      <c r="U161" s="47">
        <f t="shared" si="7"/>
        <v>248976.00000000003</v>
      </c>
      <c r="V161" s="52"/>
      <c r="W161" s="5">
        <v>2017</v>
      </c>
      <c r="X161" s="29"/>
    </row>
    <row r="162" spans="1:24" ht="63.75" x14ac:dyDescent="0.25">
      <c r="A162" s="14" t="s">
        <v>984</v>
      </c>
      <c r="B162" s="5" t="s">
        <v>26</v>
      </c>
      <c r="C162" s="6" t="s">
        <v>65</v>
      </c>
      <c r="D162" s="6" t="s">
        <v>64</v>
      </c>
      <c r="E162" s="31" t="s">
        <v>2308</v>
      </c>
      <c r="F162" s="6" t="s">
        <v>1501</v>
      </c>
      <c r="G162" s="17" t="s">
        <v>780</v>
      </c>
      <c r="H162" s="9">
        <v>0</v>
      </c>
      <c r="I162" s="5">
        <v>710000000</v>
      </c>
      <c r="J162" s="5" t="s">
        <v>30</v>
      </c>
      <c r="K162" s="7" t="s">
        <v>781</v>
      </c>
      <c r="L162" s="5" t="s">
        <v>31</v>
      </c>
      <c r="M162" s="5" t="s">
        <v>32</v>
      </c>
      <c r="N162" s="5" t="s">
        <v>33</v>
      </c>
      <c r="O162" s="5" t="s">
        <v>1355</v>
      </c>
      <c r="P162" s="17">
        <v>166</v>
      </c>
      <c r="Q162" s="8" t="s">
        <v>34</v>
      </c>
      <c r="R162" s="45">
        <v>39</v>
      </c>
      <c r="S162" s="47">
        <v>912</v>
      </c>
      <c r="T162" s="47">
        <f t="shared" si="6"/>
        <v>35568</v>
      </c>
      <c r="U162" s="47">
        <f t="shared" si="7"/>
        <v>39836.160000000003</v>
      </c>
      <c r="V162" s="52"/>
      <c r="W162" s="5">
        <v>2017</v>
      </c>
      <c r="X162" s="29"/>
    </row>
    <row r="163" spans="1:24" ht="63.75" x14ac:dyDescent="0.25">
      <c r="A163" s="14" t="s">
        <v>985</v>
      </c>
      <c r="B163" s="5" t="s">
        <v>26</v>
      </c>
      <c r="C163" s="6" t="s">
        <v>1502</v>
      </c>
      <c r="D163" s="6" t="s">
        <v>64</v>
      </c>
      <c r="E163" s="31" t="s">
        <v>2309</v>
      </c>
      <c r="F163" s="6" t="s">
        <v>1503</v>
      </c>
      <c r="G163" s="17" t="s">
        <v>780</v>
      </c>
      <c r="H163" s="9">
        <v>0</v>
      </c>
      <c r="I163" s="5">
        <v>710000000</v>
      </c>
      <c r="J163" s="5" t="s">
        <v>30</v>
      </c>
      <c r="K163" s="7" t="s">
        <v>781</v>
      </c>
      <c r="L163" s="5" t="s">
        <v>31</v>
      </c>
      <c r="M163" s="5" t="s">
        <v>32</v>
      </c>
      <c r="N163" s="5" t="s">
        <v>33</v>
      </c>
      <c r="O163" s="5" t="s">
        <v>1355</v>
      </c>
      <c r="P163" s="17">
        <v>166</v>
      </c>
      <c r="Q163" s="8" t="s">
        <v>34</v>
      </c>
      <c r="R163" s="45">
        <v>114</v>
      </c>
      <c r="S163" s="47">
        <v>741</v>
      </c>
      <c r="T163" s="47">
        <f t="shared" si="6"/>
        <v>84474</v>
      </c>
      <c r="U163" s="47">
        <f t="shared" si="7"/>
        <v>94610.880000000005</v>
      </c>
      <c r="V163" s="52"/>
      <c r="W163" s="5">
        <v>2017</v>
      </c>
      <c r="X163" s="39"/>
    </row>
    <row r="164" spans="1:24" ht="63.75" x14ac:dyDescent="0.25">
      <c r="A164" s="14" t="s">
        <v>986</v>
      </c>
      <c r="B164" s="5" t="s">
        <v>26</v>
      </c>
      <c r="C164" s="6" t="s">
        <v>1504</v>
      </c>
      <c r="D164" s="6" t="s">
        <v>64</v>
      </c>
      <c r="E164" s="31" t="s">
        <v>2306</v>
      </c>
      <c r="F164" s="6" t="s">
        <v>1505</v>
      </c>
      <c r="G164" s="17" t="s">
        <v>780</v>
      </c>
      <c r="H164" s="9">
        <v>0</v>
      </c>
      <c r="I164" s="5">
        <v>710000000</v>
      </c>
      <c r="J164" s="5" t="s">
        <v>30</v>
      </c>
      <c r="K164" s="7" t="s">
        <v>781</v>
      </c>
      <c r="L164" s="5" t="s">
        <v>31</v>
      </c>
      <c r="M164" s="5" t="s">
        <v>32</v>
      </c>
      <c r="N164" s="5" t="s">
        <v>33</v>
      </c>
      <c r="O164" s="5" t="s">
        <v>1355</v>
      </c>
      <c r="P164" s="17">
        <v>166</v>
      </c>
      <c r="Q164" s="8" t="s">
        <v>34</v>
      </c>
      <c r="R164" s="45">
        <v>52</v>
      </c>
      <c r="S164" s="47">
        <v>2964</v>
      </c>
      <c r="T164" s="47">
        <f t="shared" si="6"/>
        <v>154128</v>
      </c>
      <c r="U164" s="47">
        <f t="shared" si="7"/>
        <v>172623.36000000002</v>
      </c>
      <c r="V164" s="52"/>
      <c r="W164" s="5">
        <v>2017</v>
      </c>
      <c r="X164" s="29"/>
    </row>
    <row r="165" spans="1:24" ht="63.75" x14ac:dyDescent="0.25">
      <c r="A165" s="14" t="s">
        <v>987</v>
      </c>
      <c r="B165" s="5" t="s">
        <v>26</v>
      </c>
      <c r="C165" s="6" t="s">
        <v>1506</v>
      </c>
      <c r="D165" s="6" t="s">
        <v>66</v>
      </c>
      <c r="E165" s="31" t="s">
        <v>2310</v>
      </c>
      <c r="F165" s="6" t="s">
        <v>1507</v>
      </c>
      <c r="G165" s="17" t="s">
        <v>780</v>
      </c>
      <c r="H165" s="9">
        <v>0</v>
      </c>
      <c r="I165" s="5">
        <v>710000000</v>
      </c>
      <c r="J165" s="5" t="s">
        <v>30</v>
      </c>
      <c r="K165" s="7" t="s">
        <v>781</v>
      </c>
      <c r="L165" s="5" t="s">
        <v>31</v>
      </c>
      <c r="M165" s="5" t="s">
        <v>32</v>
      </c>
      <c r="N165" s="5" t="s">
        <v>33</v>
      </c>
      <c r="O165" s="5" t="s">
        <v>1355</v>
      </c>
      <c r="P165" s="17">
        <v>166</v>
      </c>
      <c r="Q165" s="8" t="s">
        <v>34</v>
      </c>
      <c r="R165" s="45">
        <v>24</v>
      </c>
      <c r="S165" s="47">
        <v>1824</v>
      </c>
      <c r="T165" s="47">
        <f t="shared" si="6"/>
        <v>43776</v>
      </c>
      <c r="U165" s="47">
        <f t="shared" si="7"/>
        <v>49029.120000000003</v>
      </c>
      <c r="V165" s="52"/>
      <c r="W165" s="5">
        <v>2017</v>
      </c>
      <c r="X165" s="29"/>
    </row>
    <row r="166" spans="1:24" ht="63.75" x14ac:dyDescent="0.25">
      <c r="A166" s="14" t="s">
        <v>988</v>
      </c>
      <c r="B166" s="5" t="s">
        <v>26</v>
      </c>
      <c r="C166" s="6" t="s">
        <v>67</v>
      </c>
      <c r="D166" s="6" t="s">
        <v>63</v>
      </c>
      <c r="E166" s="31" t="s">
        <v>68</v>
      </c>
      <c r="F166" s="6" t="s">
        <v>1508</v>
      </c>
      <c r="G166" s="17" t="s">
        <v>780</v>
      </c>
      <c r="H166" s="9">
        <v>0</v>
      </c>
      <c r="I166" s="5">
        <v>710000000</v>
      </c>
      <c r="J166" s="5" t="s">
        <v>30</v>
      </c>
      <c r="K166" s="7" t="s">
        <v>781</v>
      </c>
      <c r="L166" s="5" t="s">
        <v>31</v>
      </c>
      <c r="M166" s="5" t="s">
        <v>32</v>
      </c>
      <c r="N166" s="5" t="s">
        <v>33</v>
      </c>
      <c r="O166" s="5" t="s">
        <v>1355</v>
      </c>
      <c r="P166" s="17">
        <v>166</v>
      </c>
      <c r="Q166" s="8" t="s">
        <v>34</v>
      </c>
      <c r="R166" s="45">
        <v>13</v>
      </c>
      <c r="S166" s="47">
        <v>570</v>
      </c>
      <c r="T166" s="47">
        <f t="shared" si="6"/>
        <v>7410</v>
      </c>
      <c r="U166" s="47">
        <f t="shared" si="7"/>
        <v>8299.2000000000007</v>
      </c>
      <c r="V166" s="52"/>
      <c r="W166" s="5">
        <v>2017</v>
      </c>
      <c r="X166" s="39"/>
    </row>
    <row r="167" spans="1:24" ht="63.75" x14ac:dyDescent="0.25">
      <c r="A167" s="14" t="s">
        <v>989</v>
      </c>
      <c r="B167" s="5" t="s">
        <v>26</v>
      </c>
      <c r="C167" s="6" t="s">
        <v>350</v>
      </c>
      <c r="D167" s="6" t="s">
        <v>69</v>
      </c>
      <c r="E167" s="31" t="s">
        <v>2311</v>
      </c>
      <c r="F167" s="6" t="s">
        <v>1509</v>
      </c>
      <c r="G167" s="17" t="s">
        <v>780</v>
      </c>
      <c r="H167" s="9">
        <v>0</v>
      </c>
      <c r="I167" s="5">
        <v>710000000</v>
      </c>
      <c r="J167" s="5" t="s">
        <v>30</v>
      </c>
      <c r="K167" s="7" t="s">
        <v>781</v>
      </c>
      <c r="L167" s="5" t="s">
        <v>31</v>
      </c>
      <c r="M167" s="5" t="s">
        <v>32</v>
      </c>
      <c r="N167" s="5" t="s">
        <v>33</v>
      </c>
      <c r="O167" s="5" t="s">
        <v>1355</v>
      </c>
      <c r="P167" s="17">
        <v>166</v>
      </c>
      <c r="Q167" s="8" t="s">
        <v>34</v>
      </c>
      <c r="R167" s="45">
        <v>10</v>
      </c>
      <c r="S167" s="47">
        <v>1254</v>
      </c>
      <c r="T167" s="47">
        <f t="shared" si="6"/>
        <v>12540</v>
      </c>
      <c r="U167" s="47">
        <f t="shared" si="7"/>
        <v>14044.800000000001</v>
      </c>
      <c r="V167" s="52"/>
      <c r="W167" s="5">
        <v>2017</v>
      </c>
      <c r="X167" s="29"/>
    </row>
    <row r="168" spans="1:24" ht="63.75" x14ac:dyDescent="0.25">
      <c r="A168" s="14" t="s">
        <v>990</v>
      </c>
      <c r="B168" s="5" t="s">
        <v>26</v>
      </c>
      <c r="C168" s="6" t="s">
        <v>70</v>
      </c>
      <c r="D168" s="6" t="s">
        <v>71</v>
      </c>
      <c r="E168" s="31" t="s">
        <v>72</v>
      </c>
      <c r="F168" s="6" t="s">
        <v>1510</v>
      </c>
      <c r="G168" s="17" t="s">
        <v>780</v>
      </c>
      <c r="H168" s="9">
        <v>0</v>
      </c>
      <c r="I168" s="5">
        <v>710000000</v>
      </c>
      <c r="J168" s="5" t="s">
        <v>30</v>
      </c>
      <c r="K168" s="7" t="s">
        <v>781</v>
      </c>
      <c r="L168" s="5" t="s">
        <v>31</v>
      </c>
      <c r="M168" s="5" t="s">
        <v>32</v>
      </c>
      <c r="N168" s="5" t="s">
        <v>33</v>
      </c>
      <c r="O168" s="5" t="s">
        <v>1355</v>
      </c>
      <c r="P168" s="17">
        <v>166</v>
      </c>
      <c r="Q168" s="8" t="s">
        <v>34</v>
      </c>
      <c r="R168" s="45">
        <v>675</v>
      </c>
      <c r="S168" s="47">
        <v>1596</v>
      </c>
      <c r="T168" s="47">
        <f t="shared" si="6"/>
        <v>1077300</v>
      </c>
      <c r="U168" s="47">
        <f t="shared" si="7"/>
        <v>1206576</v>
      </c>
      <c r="V168" s="52"/>
      <c r="W168" s="5">
        <v>2017</v>
      </c>
      <c r="X168" s="29"/>
    </row>
    <row r="169" spans="1:24" ht="63.75" x14ac:dyDescent="0.25">
      <c r="A169" s="14" t="s">
        <v>991</v>
      </c>
      <c r="B169" s="5" t="s">
        <v>26</v>
      </c>
      <c r="C169" s="6" t="s">
        <v>56</v>
      </c>
      <c r="D169" s="6" t="s">
        <v>57</v>
      </c>
      <c r="E169" s="31" t="s">
        <v>58</v>
      </c>
      <c r="F169" s="6" t="s">
        <v>1511</v>
      </c>
      <c r="G169" s="17" t="s">
        <v>780</v>
      </c>
      <c r="H169" s="9">
        <v>0</v>
      </c>
      <c r="I169" s="5">
        <v>710000000</v>
      </c>
      <c r="J169" s="5" t="s">
        <v>30</v>
      </c>
      <c r="K169" s="7" t="s">
        <v>781</v>
      </c>
      <c r="L169" s="5" t="s">
        <v>31</v>
      </c>
      <c r="M169" s="5" t="s">
        <v>32</v>
      </c>
      <c r="N169" s="5" t="s">
        <v>33</v>
      </c>
      <c r="O169" s="5" t="s">
        <v>1355</v>
      </c>
      <c r="P169" s="17">
        <v>166</v>
      </c>
      <c r="Q169" s="8" t="s">
        <v>34</v>
      </c>
      <c r="R169" s="45">
        <v>26</v>
      </c>
      <c r="S169" s="47">
        <v>1026</v>
      </c>
      <c r="T169" s="47">
        <f t="shared" si="6"/>
        <v>26676</v>
      </c>
      <c r="U169" s="47">
        <f t="shared" si="7"/>
        <v>29877.120000000003</v>
      </c>
      <c r="V169" s="52"/>
      <c r="W169" s="5">
        <v>2017</v>
      </c>
      <c r="X169" s="39"/>
    </row>
    <row r="170" spans="1:24" ht="63.75" x14ac:dyDescent="0.25">
      <c r="A170" s="14" t="s">
        <v>992</v>
      </c>
      <c r="B170" s="5" t="s">
        <v>26</v>
      </c>
      <c r="C170" s="6" t="s">
        <v>73</v>
      </c>
      <c r="D170" s="6" t="s">
        <v>74</v>
      </c>
      <c r="E170" s="31" t="s">
        <v>75</v>
      </c>
      <c r="F170" s="6" t="s">
        <v>76</v>
      </c>
      <c r="G170" s="17" t="s">
        <v>780</v>
      </c>
      <c r="H170" s="9">
        <v>0</v>
      </c>
      <c r="I170" s="5">
        <v>710000000</v>
      </c>
      <c r="J170" s="5" t="s">
        <v>30</v>
      </c>
      <c r="K170" s="7" t="s">
        <v>781</v>
      </c>
      <c r="L170" s="5" t="s">
        <v>31</v>
      </c>
      <c r="M170" s="5" t="s">
        <v>32</v>
      </c>
      <c r="N170" s="5" t="s">
        <v>33</v>
      </c>
      <c r="O170" s="5" t="s">
        <v>1355</v>
      </c>
      <c r="P170" s="17">
        <v>166</v>
      </c>
      <c r="Q170" s="8" t="s">
        <v>34</v>
      </c>
      <c r="R170" s="45">
        <v>13</v>
      </c>
      <c r="S170" s="47">
        <v>399</v>
      </c>
      <c r="T170" s="47">
        <f t="shared" si="6"/>
        <v>5187</v>
      </c>
      <c r="U170" s="47">
        <f t="shared" si="7"/>
        <v>5809.4400000000005</v>
      </c>
      <c r="V170" s="52"/>
      <c r="W170" s="5">
        <v>2017</v>
      </c>
      <c r="X170" s="29"/>
    </row>
    <row r="171" spans="1:24" s="13" customFormat="1" ht="63.75" x14ac:dyDescent="0.2">
      <c r="A171" s="14" t="s">
        <v>993</v>
      </c>
      <c r="B171" s="5" t="s">
        <v>26</v>
      </c>
      <c r="C171" s="6" t="s">
        <v>77</v>
      </c>
      <c r="D171" s="6" t="s">
        <v>78</v>
      </c>
      <c r="E171" s="31" t="s">
        <v>79</v>
      </c>
      <c r="F171" s="6" t="s">
        <v>80</v>
      </c>
      <c r="G171" s="17" t="s">
        <v>780</v>
      </c>
      <c r="H171" s="9">
        <v>0</v>
      </c>
      <c r="I171" s="5">
        <v>710000000</v>
      </c>
      <c r="J171" s="5" t="s">
        <v>30</v>
      </c>
      <c r="K171" s="7" t="s">
        <v>781</v>
      </c>
      <c r="L171" s="5" t="s">
        <v>31</v>
      </c>
      <c r="M171" s="5" t="s">
        <v>32</v>
      </c>
      <c r="N171" s="5" t="s">
        <v>33</v>
      </c>
      <c r="O171" s="5" t="s">
        <v>1355</v>
      </c>
      <c r="P171" s="17">
        <v>166</v>
      </c>
      <c r="Q171" s="8" t="s">
        <v>34</v>
      </c>
      <c r="R171" s="45">
        <v>13</v>
      </c>
      <c r="S171" s="47">
        <v>342</v>
      </c>
      <c r="T171" s="47">
        <f t="shared" si="6"/>
        <v>4446</v>
      </c>
      <c r="U171" s="47">
        <f t="shared" si="7"/>
        <v>4979.5200000000004</v>
      </c>
      <c r="V171" s="52"/>
      <c r="W171" s="5">
        <v>2017</v>
      </c>
      <c r="X171" s="29"/>
    </row>
    <row r="172" spans="1:24" s="13" customFormat="1" ht="63.75" x14ac:dyDescent="0.2">
      <c r="A172" s="14" t="s">
        <v>994</v>
      </c>
      <c r="B172" s="5" t="s">
        <v>26</v>
      </c>
      <c r="C172" s="6" t="s">
        <v>81</v>
      </c>
      <c r="D172" s="6" t="s">
        <v>82</v>
      </c>
      <c r="E172" s="31" t="s">
        <v>83</v>
      </c>
      <c r="F172" s="6" t="s">
        <v>84</v>
      </c>
      <c r="G172" s="17" t="s">
        <v>780</v>
      </c>
      <c r="H172" s="9">
        <v>0</v>
      </c>
      <c r="I172" s="5">
        <v>710000000</v>
      </c>
      <c r="J172" s="5" t="s">
        <v>30</v>
      </c>
      <c r="K172" s="7" t="s">
        <v>781</v>
      </c>
      <c r="L172" s="5" t="s">
        <v>31</v>
      </c>
      <c r="M172" s="5" t="s">
        <v>32</v>
      </c>
      <c r="N172" s="5" t="s">
        <v>33</v>
      </c>
      <c r="O172" s="5" t="s">
        <v>1355</v>
      </c>
      <c r="P172" s="17">
        <v>166</v>
      </c>
      <c r="Q172" s="8" t="s">
        <v>34</v>
      </c>
      <c r="R172" s="45">
        <v>13</v>
      </c>
      <c r="S172" s="47">
        <v>399</v>
      </c>
      <c r="T172" s="47">
        <f t="shared" si="6"/>
        <v>5187</v>
      </c>
      <c r="U172" s="47">
        <f t="shared" si="7"/>
        <v>5809.4400000000005</v>
      </c>
      <c r="V172" s="52"/>
      <c r="W172" s="5">
        <v>2017</v>
      </c>
      <c r="X172" s="39"/>
    </row>
    <row r="173" spans="1:24" s="13" customFormat="1" ht="63.75" x14ac:dyDescent="0.2">
      <c r="A173" s="14" t="s">
        <v>995</v>
      </c>
      <c r="B173" s="5" t="s">
        <v>26</v>
      </c>
      <c r="C173" s="6" t="s">
        <v>85</v>
      </c>
      <c r="D173" s="6" t="s">
        <v>86</v>
      </c>
      <c r="E173" s="31" t="s">
        <v>87</v>
      </c>
      <c r="F173" s="6" t="s">
        <v>88</v>
      </c>
      <c r="G173" s="17" t="s">
        <v>780</v>
      </c>
      <c r="H173" s="9">
        <v>0</v>
      </c>
      <c r="I173" s="5">
        <v>710000000</v>
      </c>
      <c r="J173" s="5" t="s">
        <v>30</v>
      </c>
      <c r="K173" s="7" t="s">
        <v>781</v>
      </c>
      <c r="L173" s="5" t="s">
        <v>31</v>
      </c>
      <c r="M173" s="5" t="s">
        <v>32</v>
      </c>
      <c r="N173" s="5" t="s">
        <v>33</v>
      </c>
      <c r="O173" s="5" t="s">
        <v>1355</v>
      </c>
      <c r="P173" s="17">
        <v>166</v>
      </c>
      <c r="Q173" s="8" t="s">
        <v>34</v>
      </c>
      <c r="R173" s="45">
        <v>39</v>
      </c>
      <c r="S173" s="47">
        <v>399</v>
      </c>
      <c r="T173" s="47">
        <f t="shared" si="6"/>
        <v>15561</v>
      </c>
      <c r="U173" s="47">
        <f t="shared" si="7"/>
        <v>17428.320000000003</v>
      </c>
      <c r="V173" s="52"/>
      <c r="W173" s="5">
        <v>2017</v>
      </c>
      <c r="X173" s="29"/>
    </row>
    <row r="174" spans="1:24" s="13" customFormat="1" ht="63.75" x14ac:dyDescent="0.2">
      <c r="A174" s="14" t="s">
        <v>996</v>
      </c>
      <c r="B174" s="5" t="s">
        <v>26</v>
      </c>
      <c r="C174" s="6" t="s">
        <v>89</v>
      </c>
      <c r="D174" s="6" t="s">
        <v>90</v>
      </c>
      <c r="E174" s="31" t="s">
        <v>91</v>
      </c>
      <c r="F174" s="6" t="s">
        <v>92</v>
      </c>
      <c r="G174" s="17" t="s">
        <v>780</v>
      </c>
      <c r="H174" s="9">
        <v>0</v>
      </c>
      <c r="I174" s="5">
        <v>710000000</v>
      </c>
      <c r="J174" s="5" t="s">
        <v>30</v>
      </c>
      <c r="K174" s="7" t="s">
        <v>781</v>
      </c>
      <c r="L174" s="5" t="s">
        <v>31</v>
      </c>
      <c r="M174" s="5" t="s">
        <v>32</v>
      </c>
      <c r="N174" s="5" t="s">
        <v>33</v>
      </c>
      <c r="O174" s="5" t="s">
        <v>1355</v>
      </c>
      <c r="P174" s="17">
        <v>166</v>
      </c>
      <c r="Q174" s="8" t="s">
        <v>34</v>
      </c>
      <c r="R174" s="45">
        <v>175</v>
      </c>
      <c r="S174" s="47">
        <v>62.7</v>
      </c>
      <c r="T174" s="47">
        <f t="shared" si="6"/>
        <v>10972.5</v>
      </c>
      <c r="U174" s="47">
        <f t="shared" si="7"/>
        <v>12289.2</v>
      </c>
      <c r="V174" s="52"/>
      <c r="W174" s="5">
        <v>2017</v>
      </c>
      <c r="X174" s="29"/>
    </row>
    <row r="175" spans="1:24" s="13" customFormat="1" ht="63.75" x14ac:dyDescent="0.2">
      <c r="A175" s="14" t="s">
        <v>997</v>
      </c>
      <c r="B175" s="5" t="s">
        <v>26</v>
      </c>
      <c r="C175" s="6" t="s">
        <v>93</v>
      </c>
      <c r="D175" s="6" t="s">
        <v>90</v>
      </c>
      <c r="E175" s="31" t="s">
        <v>94</v>
      </c>
      <c r="F175" s="6" t="s">
        <v>95</v>
      </c>
      <c r="G175" s="17" t="s">
        <v>780</v>
      </c>
      <c r="H175" s="9">
        <v>0</v>
      </c>
      <c r="I175" s="5">
        <v>710000000</v>
      </c>
      <c r="J175" s="5" t="s">
        <v>30</v>
      </c>
      <c r="K175" s="7" t="s">
        <v>781</v>
      </c>
      <c r="L175" s="5" t="s">
        <v>31</v>
      </c>
      <c r="M175" s="5" t="s">
        <v>32</v>
      </c>
      <c r="N175" s="5" t="s">
        <v>33</v>
      </c>
      <c r="O175" s="5" t="s">
        <v>1355</v>
      </c>
      <c r="P175" s="17">
        <v>166</v>
      </c>
      <c r="Q175" s="8" t="s">
        <v>34</v>
      </c>
      <c r="R175" s="45">
        <v>39</v>
      </c>
      <c r="S175" s="47">
        <v>570</v>
      </c>
      <c r="T175" s="47">
        <f t="shared" si="6"/>
        <v>22230</v>
      </c>
      <c r="U175" s="47">
        <f t="shared" si="7"/>
        <v>24897.600000000002</v>
      </c>
      <c r="V175" s="52"/>
      <c r="W175" s="5">
        <v>2017</v>
      </c>
      <c r="X175" s="39"/>
    </row>
    <row r="176" spans="1:24" s="13" customFormat="1" ht="63.75" x14ac:dyDescent="0.2">
      <c r="A176" s="14" t="s">
        <v>998</v>
      </c>
      <c r="B176" s="5" t="s">
        <v>26</v>
      </c>
      <c r="C176" s="6" t="s">
        <v>96</v>
      </c>
      <c r="D176" s="6" t="s">
        <v>97</v>
      </c>
      <c r="E176" s="31" t="s">
        <v>98</v>
      </c>
      <c r="F176" s="6" t="s">
        <v>1512</v>
      </c>
      <c r="G176" s="17" t="s">
        <v>780</v>
      </c>
      <c r="H176" s="9">
        <v>0</v>
      </c>
      <c r="I176" s="5">
        <v>710000000</v>
      </c>
      <c r="J176" s="5" t="s">
        <v>30</v>
      </c>
      <c r="K176" s="7" t="s">
        <v>781</v>
      </c>
      <c r="L176" s="5" t="s">
        <v>31</v>
      </c>
      <c r="M176" s="5" t="s">
        <v>32</v>
      </c>
      <c r="N176" s="5" t="s">
        <v>33</v>
      </c>
      <c r="O176" s="5" t="s">
        <v>1355</v>
      </c>
      <c r="P176" s="17" t="s">
        <v>48</v>
      </c>
      <c r="Q176" s="8" t="s">
        <v>34</v>
      </c>
      <c r="R176" s="45">
        <v>52</v>
      </c>
      <c r="S176" s="47">
        <v>1254</v>
      </c>
      <c r="T176" s="47">
        <f t="shared" si="6"/>
        <v>65208</v>
      </c>
      <c r="U176" s="47">
        <f t="shared" si="7"/>
        <v>73032.960000000006</v>
      </c>
      <c r="V176" s="52"/>
      <c r="W176" s="5">
        <v>2017</v>
      </c>
      <c r="X176" s="29"/>
    </row>
    <row r="177" spans="1:24" s="13" customFormat="1" ht="63.75" x14ac:dyDescent="0.2">
      <c r="A177" s="14" t="s">
        <v>999</v>
      </c>
      <c r="B177" s="5" t="s">
        <v>26</v>
      </c>
      <c r="C177" s="6" t="s">
        <v>99</v>
      </c>
      <c r="D177" s="6" t="s">
        <v>100</v>
      </c>
      <c r="E177" s="31" t="s">
        <v>101</v>
      </c>
      <c r="F177" s="6" t="s">
        <v>102</v>
      </c>
      <c r="G177" s="17" t="s">
        <v>780</v>
      </c>
      <c r="H177" s="9">
        <v>0</v>
      </c>
      <c r="I177" s="5">
        <v>710000000</v>
      </c>
      <c r="J177" s="5" t="s">
        <v>30</v>
      </c>
      <c r="K177" s="7" t="s">
        <v>781</v>
      </c>
      <c r="L177" s="5" t="s">
        <v>31</v>
      </c>
      <c r="M177" s="5" t="s">
        <v>32</v>
      </c>
      <c r="N177" s="5" t="s">
        <v>33</v>
      </c>
      <c r="O177" s="5" t="s">
        <v>1355</v>
      </c>
      <c r="P177" s="17">
        <v>166</v>
      </c>
      <c r="Q177" s="8" t="s">
        <v>34</v>
      </c>
      <c r="R177" s="45">
        <v>473</v>
      </c>
      <c r="S177" s="47">
        <v>114</v>
      </c>
      <c r="T177" s="47">
        <f t="shared" si="6"/>
        <v>53922</v>
      </c>
      <c r="U177" s="47">
        <f t="shared" si="7"/>
        <v>60392.640000000007</v>
      </c>
      <c r="V177" s="52"/>
      <c r="W177" s="5">
        <v>2017</v>
      </c>
      <c r="X177" s="29"/>
    </row>
    <row r="178" spans="1:24" s="13" customFormat="1" ht="63.75" x14ac:dyDescent="0.2">
      <c r="A178" s="14" t="s">
        <v>1000</v>
      </c>
      <c r="B178" s="5" t="s">
        <v>26</v>
      </c>
      <c r="C178" s="6" t="s">
        <v>103</v>
      </c>
      <c r="D178" s="6" t="s">
        <v>82</v>
      </c>
      <c r="E178" s="31" t="s">
        <v>104</v>
      </c>
      <c r="F178" s="6" t="s">
        <v>1574</v>
      </c>
      <c r="G178" s="17" t="s">
        <v>780</v>
      </c>
      <c r="H178" s="9">
        <v>0</v>
      </c>
      <c r="I178" s="5">
        <v>710000000</v>
      </c>
      <c r="J178" s="5" t="s">
        <v>30</v>
      </c>
      <c r="K178" s="7" t="s">
        <v>781</v>
      </c>
      <c r="L178" s="5" t="s">
        <v>31</v>
      </c>
      <c r="M178" s="5" t="s">
        <v>32</v>
      </c>
      <c r="N178" s="5" t="s">
        <v>33</v>
      </c>
      <c r="O178" s="5" t="s">
        <v>1355</v>
      </c>
      <c r="P178" s="17">
        <v>166</v>
      </c>
      <c r="Q178" s="8" t="s">
        <v>34</v>
      </c>
      <c r="R178" s="45">
        <v>185</v>
      </c>
      <c r="S178" s="47">
        <v>74.099999999999994</v>
      </c>
      <c r="T178" s="47">
        <f t="shared" si="6"/>
        <v>13708.499999999998</v>
      </c>
      <c r="U178" s="47">
        <f t="shared" si="7"/>
        <v>15353.519999999999</v>
      </c>
      <c r="V178" s="52"/>
      <c r="W178" s="5">
        <v>2017</v>
      </c>
      <c r="X178" s="5"/>
    </row>
    <row r="179" spans="1:24" s="13" customFormat="1" ht="63.75" x14ac:dyDescent="0.2">
      <c r="A179" s="14" t="s">
        <v>1001</v>
      </c>
      <c r="B179" s="5" t="s">
        <v>26</v>
      </c>
      <c r="C179" s="6" t="s">
        <v>105</v>
      </c>
      <c r="D179" s="6" t="s">
        <v>106</v>
      </c>
      <c r="E179" s="31" t="s">
        <v>107</v>
      </c>
      <c r="F179" s="6" t="s">
        <v>1575</v>
      </c>
      <c r="G179" s="17" t="s">
        <v>780</v>
      </c>
      <c r="H179" s="9">
        <v>0</v>
      </c>
      <c r="I179" s="5">
        <v>710000000</v>
      </c>
      <c r="J179" s="5" t="s">
        <v>30</v>
      </c>
      <c r="K179" s="7" t="s">
        <v>781</v>
      </c>
      <c r="L179" s="5" t="s">
        <v>31</v>
      </c>
      <c r="M179" s="5" t="s">
        <v>32</v>
      </c>
      <c r="N179" s="5" t="s">
        <v>33</v>
      </c>
      <c r="O179" s="5" t="s">
        <v>1355</v>
      </c>
      <c r="P179" s="17">
        <v>166</v>
      </c>
      <c r="Q179" s="8" t="s">
        <v>34</v>
      </c>
      <c r="R179" s="45">
        <v>337</v>
      </c>
      <c r="S179" s="47">
        <v>87.78</v>
      </c>
      <c r="T179" s="47">
        <f t="shared" si="6"/>
        <v>29581.86</v>
      </c>
      <c r="U179" s="47">
        <f t="shared" si="7"/>
        <v>33131.683200000007</v>
      </c>
      <c r="V179" s="52"/>
      <c r="W179" s="5">
        <v>2017</v>
      </c>
      <c r="X179" s="29"/>
    </row>
    <row r="180" spans="1:24" s="13" customFormat="1" ht="63.75" x14ac:dyDescent="0.2">
      <c r="A180" s="14" t="s">
        <v>1002</v>
      </c>
      <c r="B180" s="5" t="s">
        <v>26</v>
      </c>
      <c r="C180" s="6" t="s">
        <v>108</v>
      </c>
      <c r="D180" s="6" t="s">
        <v>109</v>
      </c>
      <c r="E180" s="31" t="s">
        <v>110</v>
      </c>
      <c r="F180" s="6" t="s">
        <v>111</v>
      </c>
      <c r="G180" s="17" t="s">
        <v>780</v>
      </c>
      <c r="H180" s="9">
        <v>0</v>
      </c>
      <c r="I180" s="5">
        <v>710000000</v>
      </c>
      <c r="J180" s="5" t="s">
        <v>30</v>
      </c>
      <c r="K180" s="7" t="s">
        <v>781</v>
      </c>
      <c r="L180" s="5" t="s">
        <v>31</v>
      </c>
      <c r="M180" s="5" t="s">
        <v>32</v>
      </c>
      <c r="N180" s="5" t="s">
        <v>33</v>
      </c>
      <c r="O180" s="5" t="s">
        <v>1355</v>
      </c>
      <c r="P180" s="17">
        <v>166</v>
      </c>
      <c r="Q180" s="8" t="s">
        <v>34</v>
      </c>
      <c r="R180" s="45">
        <v>293</v>
      </c>
      <c r="S180" s="47">
        <v>399</v>
      </c>
      <c r="T180" s="47">
        <f t="shared" si="6"/>
        <v>116907</v>
      </c>
      <c r="U180" s="47">
        <f t="shared" si="7"/>
        <v>130935.84000000001</v>
      </c>
      <c r="V180" s="52"/>
      <c r="W180" s="5">
        <v>2017</v>
      </c>
      <c r="X180" s="29"/>
    </row>
    <row r="181" spans="1:24" s="13" customFormat="1" ht="63.75" x14ac:dyDescent="0.2">
      <c r="A181" s="14" t="s">
        <v>1003</v>
      </c>
      <c r="B181" s="5" t="s">
        <v>26</v>
      </c>
      <c r="C181" s="6" t="s">
        <v>116</v>
      </c>
      <c r="D181" s="6" t="s">
        <v>117</v>
      </c>
      <c r="E181" s="31" t="s">
        <v>118</v>
      </c>
      <c r="F181" s="6" t="s">
        <v>119</v>
      </c>
      <c r="G181" s="17" t="s">
        <v>780</v>
      </c>
      <c r="H181" s="9">
        <v>0</v>
      </c>
      <c r="I181" s="5">
        <v>710000000</v>
      </c>
      <c r="J181" s="5" t="s">
        <v>30</v>
      </c>
      <c r="K181" s="7" t="s">
        <v>781</v>
      </c>
      <c r="L181" s="5" t="s">
        <v>31</v>
      </c>
      <c r="M181" s="5" t="s">
        <v>32</v>
      </c>
      <c r="N181" s="5" t="s">
        <v>33</v>
      </c>
      <c r="O181" s="5" t="s">
        <v>1355</v>
      </c>
      <c r="P181" s="17">
        <v>166</v>
      </c>
      <c r="Q181" s="8" t="s">
        <v>34</v>
      </c>
      <c r="R181" s="45">
        <v>174</v>
      </c>
      <c r="S181" s="47">
        <v>87.78</v>
      </c>
      <c r="T181" s="47">
        <f t="shared" si="6"/>
        <v>15273.72</v>
      </c>
      <c r="U181" s="47">
        <f t="shared" si="7"/>
        <v>17106.5664</v>
      </c>
      <c r="V181" s="52"/>
      <c r="W181" s="5">
        <v>2017</v>
      </c>
      <c r="X181" s="5"/>
    </row>
    <row r="182" spans="1:24" s="13" customFormat="1" ht="63.75" x14ac:dyDescent="0.2">
      <c r="A182" s="14" t="s">
        <v>1004</v>
      </c>
      <c r="B182" s="5" t="s">
        <v>26</v>
      </c>
      <c r="C182" s="6" t="s">
        <v>120</v>
      </c>
      <c r="D182" s="6" t="s">
        <v>121</v>
      </c>
      <c r="E182" s="31" t="s">
        <v>2312</v>
      </c>
      <c r="F182" s="6" t="s">
        <v>1513</v>
      </c>
      <c r="G182" s="17" t="s">
        <v>780</v>
      </c>
      <c r="H182" s="9">
        <v>0</v>
      </c>
      <c r="I182" s="5">
        <v>710000000</v>
      </c>
      <c r="J182" s="5" t="s">
        <v>30</v>
      </c>
      <c r="K182" s="7" t="s">
        <v>781</v>
      </c>
      <c r="L182" s="5" t="s">
        <v>31</v>
      </c>
      <c r="M182" s="5" t="s">
        <v>32</v>
      </c>
      <c r="N182" s="5" t="s">
        <v>33</v>
      </c>
      <c r="O182" s="5" t="s">
        <v>1355</v>
      </c>
      <c r="P182" s="17">
        <v>166</v>
      </c>
      <c r="Q182" s="8" t="s">
        <v>34</v>
      </c>
      <c r="R182" s="45">
        <v>37</v>
      </c>
      <c r="S182" s="47">
        <v>79.8</v>
      </c>
      <c r="T182" s="47">
        <f t="shared" si="6"/>
        <v>2952.6</v>
      </c>
      <c r="U182" s="47">
        <f t="shared" si="7"/>
        <v>3306.9120000000003</v>
      </c>
      <c r="V182" s="52"/>
      <c r="W182" s="5">
        <v>2017</v>
      </c>
      <c r="X182" s="29"/>
    </row>
    <row r="183" spans="1:24" s="13" customFormat="1" ht="63.75" x14ac:dyDescent="0.2">
      <c r="A183" s="14" t="s">
        <v>1005</v>
      </c>
      <c r="B183" s="5" t="s">
        <v>26</v>
      </c>
      <c r="C183" s="6" t="s">
        <v>122</v>
      </c>
      <c r="D183" s="6" t="s">
        <v>123</v>
      </c>
      <c r="E183" s="31" t="s">
        <v>79</v>
      </c>
      <c r="F183" s="6" t="s">
        <v>124</v>
      </c>
      <c r="G183" s="17" t="s">
        <v>780</v>
      </c>
      <c r="H183" s="9">
        <v>0</v>
      </c>
      <c r="I183" s="5">
        <v>710000000</v>
      </c>
      <c r="J183" s="5" t="s">
        <v>30</v>
      </c>
      <c r="K183" s="7" t="s">
        <v>781</v>
      </c>
      <c r="L183" s="5" t="s">
        <v>31</v>
      </c>
      <c r="M183" s="5" t="s">
        <v>32</v>
      </c>
      <c r="N183" s="5" t="s">
        <v>33</v>
      </c>
      <c r="O183" s="5" t="s">
        <v>1355</v>
      </c>
      <c r="P183" s="17">
        <v>166</v>
      </c>
      <c r="Q183" s="8" t="s">
        <v>34</v>
      </c>
      <c r="R183" s="45">
        <v>16</v>
      </c>
      <c r="S183" s="47">
        <v>68.400000000000006</v>
      </c>
      <c r="T183" s="47">
        <f t="shared" si="6"/>
        <v>1094.4000000000001</v>
      </c>
      <c r="U183" s="47">
        <f t="shared" si="7"/>
        <v>1225.7280000000003</v>
      </c>
      <c r="V183" s="52"/>
      <c r="W183" s="5">
        <v>2017</v>
      </c>
      <c r="X183" s="29"/>
    </row>
    <row r="184" spans="1:24" s="13" customFormat="1" ht="63.75" x14ac:dyDescent="0.2">
      <c r="A184" s="14" t="s">
        <v>1006</v>
      </c>
      <c r="B184" s="5" t="s">
        <v>26</v>
      </c>
      <c r="C184" s="6" t="s">
        <v>125</v>
      </c>
      <c r="D184" s="6" t="s">
        <v>126</v>
      </c>
      <c r="E184" s="31" t="s">
        <v>127</v>
      </c>
      <c r="F184" s="6" t="s">
        <v>1515</v>
      </c>
      <c r="G184" s="17" t="s">
        <v>780</v>
      </c>
      <c r="H184" s="9">
        <v>0</v>
      </c>
      <c r="I184" s="5">
        <v>710000000</v>
      </c>
      <c r="J184" s="5" t="s">
        <v>30</v>
      </c>
      <c r="K184" s="7" t="s">
        <v>781</v>
      </c>
      <c r="L184" s="5" t="s">
        <v>31</v>
      </c>
      <c r="M184" s="5" t="s">
        <v>32</v>
      </c>
      <c r="N184" s="5" t="s">
        <v>33</v>
      </c>
      <c r="O184" s="5" t="s">
        <v>1355</v>
      </c>
      <c r="P184" s="17">
        <v>166</v>
      </c>
      <c r="Q184" s="8" t="s">
        <v>34</v>
      </c>
      <c r="R184" s="45">
        <v>13</v>
      </c>
      <c r="S184" s="47">
        <v>1254</v>
      </c>
      <c r="T184" s="47">
        <f t="shared" si="6"/>
        <v>16302</v>
      </c>
      <c r="U184" s="47">
        <f t="shared" si="7"/>
        <v>18258.240000000002</v>
      </c>
      <c r="V184" s="52"/>
      <c r="W184" s="5">
        <v>2017</v>
      </c>
      <c r="X184" s="5"/>
    </row>
    <row r="185" spans="1:24" s="13" customFormat="1" ht="63.75" x14ac:dyDescent="0.2">
      <c r="A185" s="14" t="s">
        <v>1007</v>
      </c>
      <c r="B185" s="5" t="s">
        <v>26</v>
      </c>
      <c r="C185" s="6" t="s">
        <v>132</v>
      </c>
      <c r="D185" s="6" t="s">
        <v>133</v>
      </c>
      <c r="E185" s="31" t="s">
        <v>134</v>
      </c>
      <c r="F185" s="6" t="s">
        <v>1576</v>
      </c>
      <c r="G185" s="17" t="s">
        <v>780</v>
      </c>
      <c r="H185" s="9">
        <v>0</v>
      </c>
      <c r="I185" s="5">
        <v>710000000</v>
      </c>
      <c r="J185" s="5" t="s">
        <v>30</v>
      </c>
      <c r="K185" s="7" t="s">
        <v>781</v>
      </c>
      <c r="L185" s="5" t="s">
        <v>31</v>
      </c>
      <c r="M185" s="5" t="s">
        <v>32</v>
      </c>
      <c r="N185" s="5" t="s">
        <v>33</v>
      </c>
      <c r="O185" s="5" t="s">
        <v>1355</v>
      </c>
      <c r="P185" s="17">
        <v>166</v>
      </c>
      <c r="Q185" s="8" t="s">
        <v>34</v>
      </c>
      <c r="R185" s="45">
        <v>232</v>
      </c>
      <c r="S185" s="47">
        <v>421.8</v>
      </c>
      <c r="T185" s="47">
        <f t="shared" si="6"/>
        <v>97857.600000000006</v>
      </c>
      <c r="U185" s="47">
        <f t="shared" si="7"/>
        <v>109600.51200000002</v>
      </c>
      <c r="V185" s="52"/>
      <c r="W185" s="5">
        <v>2017</v>
      </c>
      <c r="X185" s="29"/>
    </row>
    <row r="186" spans="1:24" s="13" customFormat="1" ht="63.75" x14ac:dyDescent="0.2">
      <c r="A186" s="14" t="s">
        <v>1008</v>
      </c>
      <c r="B186" s="5" t="s">
        <v>26</v>
      </c>
      <c r="C186" s="6" t="s">
        <v>135</v>
      </c>
      <c r="D186" s="6" t="s">
        <v>136</v>
      </c>
      <c r="E186" s="31" t="s">
        <v>137</v>
      </c>
      <c r="F186" s="6" t="s">
        <v>1517</v>
      </c>
      <c r="G186" s="17" t="s">
        <v>780</v>
      </c>
      <c r="H186" s="9">
        <v>0</v>
      </c>
      <c r="I186" s="5">
        <v>710000000</v>
      </c>
      <c r="J186" s="5" t="s">
        <v>30</v>
      </c>
      <c r="K186" s="7" t="s">
        <v>781</v>
      </c>
      <c r="L186" s="5" t="s">
        <v>31</v>
      </c>
      <c r="M186" s="5" t="s">
        <v>32</v>
      </c>
      <c r="N186" s="5" t="s">
        <v>33</v>
      </c>
      <c r="O186" s="5" t="s">
        <v>1355</v>
      </c>
      <c r="P186" s="17">
        <v>166</v>
      </c>
      <c r="Q186" s="8" t="s">
        <v>34</v>
      </c>
      <c r="R186" s="45">
        <v>570</v>
      </c>
      <c r="S186" s="47">
        <v>684</v>
      </c>
      <c r="T186" s="47">
        <f t="shared" si="6"/>
        <v>389880</v>
      </c>
      <c r="U186" s="47">
        <f t="shared" si="7"/>
        <v>436665.60000000003</v>
      </c>
      <c r="V186" s="52"/>
      <c r="W186" s="5">
        <v>2017</v>
      </c>
      <c r="X186" s="29"/>
    </row>
    <row r="187" spans="1:24" s="13" customFormat="1" ht="63.75" x14ac:dyDescent="0.2">
      <c r="A187" s="14" t="s">
        <v>1009</v>
      </c>
      <c r="B187" s="5" t="s">
        <v>26</v>
      </c>
      <c r="C187" s="6" t="s">
        <v>138</v>
      </c>
      <c r="D187" s="6" t="s">
        <v>139</v>
      </c>
      <c r="E187" s="31" t="s">
        <v>140</v>
      </c>
      <c r="F187" s="6" t="s">
        <v>1518</v>
      </c>
      <c r="G187" s="17" t="s">
        <v>780</v>
      </c>
      <c r="H187" s="9">
        <v>0</v>
      </c>
      <c r="I187" s="5">
        <v>710000000</v>
      </c>
      <c r="J187" s="5" t="s">
        <v>30</v>
      </c>
      <c r="K187" s="7" t="s">
        <v>781</v>
      </c>
      <c r="L187" s="5" t="s">
        <v>31</v>
      </c>
      <c r="M187" s="5" t="s">
        <v>32</v>
      </c>
      <c r="N187" s="5" t="s">
        <v>33</v>
      </c>
      <c r="O187" s="5" t="s">
        <v>1355</v>
      </c>
      <c r="P187" s="17">
        <v>166</v>
      </c>
      <c r="Q187" s="8" t="s">
        <v>34</v>
      </c>
      <c r="R187" s="45">
        <v>570</v>
      </c>
      <c r="S187" s="47">
        <v>570</v>
      </c>
      <c r="T187" s="47">
        <f t="shared" si="6"/>
        <v>324900</v>
      </c>
      <c r="U187" s="47">
        <f t="shared" si="7"/>
        <v>363888.00000000006</v>
      </c>
      <c r="V187" s="52"/>
      <c r="W187" s="5">
        <v>2017</v>
      </c>
      <c r="X187" s="5"/>
    </row>
    <row r="188" spans="1:24" s="13" customFormat="1" ht="63.75" x14ac:dyDescent="0.2">
      <c r="A188" s="14" t="s">
        <v>1010</v>
      </c>
      <c r="B188" s="5" t="s">
        <v>26</v>
      </c>
      <c r="C188" s="6" t="s">
        <v>141</v>
      </c>
      <c r="D188" s="6" t="s">
        <v>142</v>
      </c>
      <c r="E188" s="31" t="s">
        <v>143</v>
      </c>
      <c r="F188" s="6" t="s">
        <v>1519</v>
      </c>
      <c r="G188" s="17" t="s">
        <v>780</v>
      </c>
      <c r="H188" s="9">
        <v>0</v>
      </c>
      <c r="I188" s="5">
        <v>710000000</v>
      </c>
      <c r="J188" s="5" t="s">
        <v>30</v>
      </c>
      <c r="K188" s="7" t="s">
        <v>781</v>
      </c>
      <c r="L188" s="5" t="s">
        <v>31</v>
      </c>
      <c r="M188" s="5" t="s">
        <v>32</v>
      </c>
      <c r="N188" s="5" t="s">
        <v>33</v>
      </c>
      <c r="O188" s="5" t="s">
        <v>1355</v>
      </c>
      <c r="P188" s="17">
        <v>166</v>
      </c>
      <c r="Q188" s="8" t="s">
        <v>34</v>
      </c>
      <c r="R188" s="45">
        <v>327</v>
      </c>
      <c r="S188" s="47">
        <v>456</v>
      </c>
      <c r="T188" s="47">
        <f t="shared" si="6"/>
        <v>149112</v>
      </c>
      <c r="U188" s="47">
        <f t="shared" si="7"/>
        <v>167005.44</v>
      </c>
      <c r="V188" s="52"/>
      <c r="W188" s="5">
        <v>2017</v>
      </c>
      <c r="X188" s="29"/>
    </row>
    <row r="189" spans="1:24" s="13" customFormat="1" ht="63.75" x14ac:dyDescent="0.2">
      <c r="A189" s="14" t="s">
        <v>1011</v>
      </c>
      <c r="B189" s="5" t="s">
        <v>26</v>
      </c>
      <c r="C189" s="6" t="s">
        <v>144</v>
      </c>
      <c r="D189" s="6" t="s">
        <v>145</v>
      </c>
      <c r="E189" s="31" t="s">
        <v>146</v>
      </c>
      <c r="F189" s="6" t="s">
        <v>147</v>
      </c>
      <c r="G189" s="17" t="s">
        <v>780</v>
      </c>
      <c r="H189" s="9">
        <v>0</v>
      </c>
      <c r="I189" s="5">
        <v>710000000</v>
      </c>
      <c r="J189" s="5" t="s">
        <v>30</v>
      </c>
      <c r="K189" s="7" t="s">
        <v>781</v>
      </c>
      <c r="L189" s="5" t="s">
        <v>31</v>
      </c>
      <c r="M189" s="5" t="s">
        <v>32</v>
      </c>
      <c r="N189" s="5" t="s">
        <v>33</v>
      </c>
      <c r="O189" s="5" t="s">
        <v>1355</v>
      </c>
      <c r="P189" s="17">
        <v>166</v>
      </c>
      <c r="Q189" s="8" t="s">
        <v>34</v>
      </c>
      <c r="R189" s="45">
        <v>382</v>
      </c>
      <c r="S189" s="47">
        <v>627</v>
      </c>
      <c r="T189" s="47">
        <f t="shared" si="6"/>
        <v>239514</v>
      </c>
      <c r="U189" s="47">
        <f t="shared" si="7"/>
        <v>268255.68000000005</v>
      </c>
      <c r="V189" s="52"/>
      <c r="W189" s="5">
        <v>2017</v>
      </c>
      <c r="X189" s="29"/>
    </row>
    <row r="190" spans="1:24" s="13" customFormat="1" ht="63.75" x14ac:dyDescent="0.2">
      <c r="A190" s="14" t="s">
        <v>1012</v>
      </c>
      <c r="B190" s="5" t="s">
        <v>26</v>
      </c>
      <c r="C190" s="6" t="s">
        <v>159</v>
      </c>
      <c r="D190" s="6" t="s">
        <v>160</v>
      </c>
      <c r="E190" s="31" t="s">
        <v>161</v>
      </c>
      <c r="F190" s="6" t="s">
        <v>162</v>
      </c>
      <c r="G190" s="17" t="s">
        <v>780</v>
      </c>
      <c r="H190" s="9">
        <v>0</v>
      </c>
      <c r="I190" s="5">
        <v>710000000</v>
      </c>
      <c r="J190" s="5" t="s">
        <v>30</v>
      </c>
      <c r="K190" s="7" t="s">
        <v>781</v>
      </c>
      <c r="L190" s="5" t="s">
        <v>31</v>
      </c>
      <c r="M190" s="5" t="s">
        <v>32</v>
      </c>
      <c r="N190" s="5" t="s">
        <v>33</v>
      </c>
      <c r="O190" s="5" t="s">
        <v>1355</v>
      </c>
      <c r="P190" s="17" t="s">
        <v>48</v>
      </c>
      <c r="Q190" s="8" t="s">
        <v>34</v>
      </c>
      <c r="R190" s="45">
        <v>570</v>
      </c>
      <c r="S190" s="47">
        <v>342</v>
      </c>
      <c r="T190" s="47">
        <f t="shared" si="6"/>
        <v>194940</v>
      </c>
      <c r="U190" s="47">
        <f t="shared" si="7"/>
        <v>218332.80000000002</v>
      </c>
      <c r="V190" s="52"/>
      <c r="W190" s="5">
        <v>2017</v>
      </c>
      <c r="X190" s="5"/>
    </row>
    <row r="191" spans="1:24" s="13" customFormat="1" ht="63.75" x14ac:dyDescent="0.2">
      <c r="A191" s="14" t="s">
        <v>1013</v>
      </c>
      <c r="B191" s="5" t="s">
        <v>26</v>
      </c>
      <c r="C191" s="6" t="s">
        <v>163</v>
      </c>
      <c r="D191" s="6" t="s">
        <v>164</v>
      </c>
      <c r="E191" s="31" t="s">
        <v>165</v>
      </c>
      <c r="F191" s="6" t="s">
        <v>1525</v>
      </c>
      <c r="G191" s="17" t="s">
        <v>780</v>
      </c>
      <c r="H191" s="9">
        <v>0</v>
      </c>
      <c r="I191" s="5">
        <v>710000000</v>
      </c>
      <c r="J191" s="5" t="s">
        <v>30</v>
      </c>
      <c r="K191" s="7" t="s">
        <v>781</v>
      </c>
      <c r="L191" s="5" t="s">
        <v>31</v>
      </c>
      <c r="M191" s="5" t="s">
        <v>32</v>
      </c>
      <c r="N191" s="5" t="s">
        <v>33</v>
      </c>
      <c r="O191" s="5" t="s">
        <v>1355</v>
      </c>
      <c r="P191" s="17" t="s">
        <v>48</v>
      </c>
      <c r="Q191" s="8" t="s">
        <v>34</v>
      </c>
      <c r="R191" s="45">
        <v>260</v>
      </c>
      <c r="S191" s="47">
        <v>513</v>
      </c>
      <c r="T191" s="47">
        <f t="shared" si="6"/>
        <v>133380</v>
      </c>
      <c r="U191" s="47">
        <f t="shared" si="7"/>
        <v>149385.60000000001</v>
      </c>
      <c r="V191" s="52"/>
      <c r="W191" s="5">
        <v>2017</v>
      </c>
      <c r="X191" s="29"/>
    </row>
    <row r="192" spans="1:24" s="13" customFormat="1" ht="63.75" x14ac:dyDescent="0.2">
      <c r="A192" s="14" t="s">
        <v>1014</v>
      </c>
      <c r="B192" s="5" t="s">
        <v>26</v>
      </c>
      <c r="C192" s="6" t="s">
        <v>166</v>
      </c>
      <c r="D192" s="6" t="s">
        <v>167</v>
      </c>
      <c r="E192" s="31" t="s">
        <v>168</v>
      </c>
      <c r="F192" s="6" t="s">
        <v>1527</v>
      </c>
      <c r="G192" s="17" t="s">
        <v>780</v>
      </c>
      <c r="H192" s="9">
        <v>0</v>
      </c>
      <c r="I192" s="5">
        <v>710000000</v>
      </c>
      <c r="J192" s="5" t="s">
        <v>30</v>
      </c>
      <c r="K192" s="7" t="s">
        <v>781</v>
      </c>
      <c r="L192" s="5" t="s">
        <v>31</v>
      </c>
      <c r="M192" s="5" t="s">
        <v>32</v>
      </c>
      <c r="N192" s="5" t="s">
        <v>33</v>
      </c>
      <c r="O192" s="5" t="s">
        <v>1355</v>
      </c>
      <c r="P192" s="17" t="s">
        <v>48</v>
      </c>
      <c r="Q192" s="8" t="s">
        <v>34</v>
      </c>
      <c r="R192" s="45">
        <v>156</v>
      </c>
      <c r="S192" s="47">
        <v>570</v>
      </c>
      <c r="T192" s="47">
        <f t="shared" si="6"/>
        <v>88920</v>
      </c>
      <c r="U192" s="47">
        <f t="shared" si="7"/>
        <v>99590.400000000009</v>
      </c>
      <c r="V192" s="52"/>
      <c r="W192" s="5">
        <v>2017</v>
      </c>
      <c r="X192" s="29"/>
    </row>
    <row r="193" spans="1:24" s="13" customFormat="1" ht="63.75" x14ac:dyDescent="0.2">
      <c r="A193" s="14" t="s">
        <v>1015</v>
      </c>
      <c r="B193" s="5" t="s">
        <v>26</v>
      </c>
      <c r="C193" s="6" t="s">
        <v>178</v>
      </c>
      <c r="D193" s="6" t="s">
        <v>90</v>
      </c>
      <c r="E193" s="31" t="s">
        <v>179</v>
      </c>
      <c r="F193" s="6" t="s">
        <v>1532</v>
      </c>
      <c r="G193" s="17" t="s">
        <v>780</v>
      </c>
      <c r="H193" s="9">
        <v>0</v>
      </c>
      <c r="I193" s="5">
        <v>710000000</v>
      </c>
      <c r="J193" s="5" t="s">
        <v>30</v>
      </c>
      <c r="K193" s="7" t="s">
        <v>781</v>
      </c>
      <c r="L193" s="5" t="s">
        <v>31</v>
      </c>
      <c r="M193" s="5" t="s">
        <v>32</v>
      </c>
      <c r="N193" s="5" t="s">
        <v>33</v>
      </c>
      <c r="O193" s="5" t="s">
        <v>1355</v>
      </c>
      <c r="P193" s="17">
        <v>166</v>
      </c>
      <c r="Q193" s="8" t="s">
        <v>34</v>
      </c>
      <c r="R193" s="45">
        <v>2.5</v>
      </c>
      <c r="S193" s="47">
        <v>399</v>
      </c>
      <c r="T193" s="47">
        <f t="shared" si="6"/>
        <v>997.5</v>
      </c>
      <c r="U193" s="47">
        <f t="shared" si="7"/>
        <v>1117.2</v>
      </c>
      <c r="V193" s="52"/>
      <c r="W193" s="5">
        <v>2017</v>
      </c>
      <c r="X193" s="5"/>
    </row>
    <row r="194" spans="1:24" s="13" customFormat="1" ht="63.75" x14ac:dyDescent="0.2">
      <c r="A194" s="14" t="s">
        <v>1016</v>
      </c>
      <c r="B194" s="5" t="s">
        <v>26</v>
      </c>
      <c r="C194" s="6" t="s">
        <v>180</v>
      </c>
      <c r="D194" s="6" t="s">
        <v>181</v>
      </c>
      <c r="E194" s="31" t="s">
        <v>182</v>
      </c>
      <c r="F194" s="6" t="s">
        <v>183</v>
      </c>
      <c r="G194" s="17" t="s">
        <v>780</v>
      </c>
      <c r="H194" s="9">
        <v>0</v>
      </c>
      <c r="I194" s="5">
        <v>710000000</v>
      </c>
      <c r="J194" s="5" t="s">
        <v>30</v>
      </c>
      <c r="K194" s="7" t="s">
        <v>781</v>
      </c>
      <c r="L194" s="5" t="s">
        <v>31</v>
      </c>
      <c r="M194" s="5" t="s">
        <v>32</v>
      </c>
      <c r="N194" s="5" t="s">
        <v>33</v>
      </c>
      <c r="O194" s="5" t="s">
        <v>1355</v>
      </c>
      <c r="P194" s="17" t="s">
        <v>184</v>
      </c>
      <c r="Q194" s="8" t="s">
        <v>185</v>
      </c>
      <c r="R194" s="45">
        <v>25</v>
      </c>
      <c r="S194" s="47">
        <v>456</v>
      </c>
      <c r="T194" s="47">
        <f t="shared" si="6"/>
        <v>11400</v>
      </c>
      <c r="U194" s="47">
        <f t="shared" si="7"/>
        <v>12768.000000000002</v>
      </c>
      <c r="V194" s="52"/>
      <c r="W194" s="5">
        <v>2017</v>
      </c>
      <c r="X194" s="29"/>
    </row>
    <row r="195" spans="1:24" s="13" customFormat="1" ht="63.75" x14ac:dyDescent="0.2">
      <c r="A195" s="14" t="s">
        <v>1017</v>
      </c>
      <c r="B195" s="5" t="s">
        <v>26</v>
      </c>
      <c r="C195" s="6" t="s">
        <v>186</v>
      </c>
      <c r="D195" s="6" t="s">
        <v>187</v>
      </c>
      <c r="E195" s="31" t="s">
        <v>188</v>
      </c>
      <c r="F195" s="6" t="s">
        <v>189</v>
      </c>
      <c r="G195" s="17" t="s">
        <v>780</v>
      </c>
      <c r="H195" s="9">
        <v>0</v>
      </c>
      <c r="I195" s="5">
        <v>710000000</v>
      </c>
      <c r="J195" s="5" t="s">
        <v>30</v>
      </c>
      <c r="K195" s="7" t="s">
        <v>781</v>
      </c>
      <c r="L195" s="5" t="s">
        <v>31</v>
      </c>
      <c r="M195" s="5" t="s">
        <v>32</v>
      </c>
      <c r="N195" s="5" t="s">
        <v>33</v>
      </c>
      <c r="O195" s="5" t="s">
        <v>1355</v>
      </c>
      <c r="P195" s="17" t="s">
        <v>184</v>
      </c>
      <c r="Q195" s="8" t="s">
        <v>185</v>
      </c>
      <c r="R195" s="45">
        <v>43</v>
      </c>
      <c r="S195" s="47">
        <v>342</v>
      </c>
      <c r="T195" s="47">
        <f t="shared" si="6"/>
        <v>14706</v>
      </c>
      <c r="U195" s="47">
        <f t="shared" si="7"/>
        <v>16470.72</v>
      </c>
      <c r="V195" s="52"/>
      <c r="W195" s="5">
        <v>2017</v>
      </c>
      <c r="X195" s="29"/>
    </row>
    <row r="196" spans="1:24" s="13" customFormat="1" ht="63.75" x14ac:dyDescent="0.2">
      <c r="A196" s="14" t="s">
        <v>1018</v>
      </c>
      <c r="B196" s="5" t="s">
        <v>26</v>
      </c>
      <c r="C196" s="6" t="s">
        <v>190</v>
      </c>
      <c r="D196" s="6" t="s">
        <v>109</v>
      </c>
      <c r="E196" s="31" t="s">
        <v>191</v>
      </c>
      <c r="F196" s="6" t="s">
        <v>192</v>
      </c>
      <c r="G196" s="17" t="s">
        <v>780</v>
      </c>
      <c r="H196" s="9">
        <v>0</v>
      </c>
      <c r="I196" s="5">
        <v>710000000</v>
      </c>
      <c r="J196" s="5" t="s">
        <v>30</v>
      </c>
      <c r="K196" s="7" t="s">
        <v>781</v>
      </c>
      <c r="L196" s="5" t="s">
        <v>31</v>
      </c>
      <c r="M196" s="5" t="s">
        <v>32</v>
      </c>
      <c r="N196" s="5" t="s">
        <v>33</v>
      </c>
      <c r="O196" s="5" t="s">
        <v>1355</v>
      </c>
      <c r="P196" s="17">
        <v>881</v>
      </c>
      <c r="Q196" s="8" t="s">
        <v>185</v>
      </c>
      <c r="R196" s="45">
        <v>52</v>
      </c>
      <c r="S196" s="47">
        <v>513</v>
      </c>
      <c r="T196" s="47">
        <f t="shared" si="6"/>
        <v>26676</v>
      </c>
      <c r="U196" s="47">
        <f t="shared" si="7"/>
        <v>29877.120000000003</v>
      </c>
      <c r="V196" s="52"/>
      <c r="W196" s="5">
        <v>2017</v>
      </c>
      <c r="X196" s="5"/>
    </row>
    <row r="197" spans="1:24" s="13" customFormat="1" ht="63.75" x14ac:dyDescent="0.2">
      <c r="A197" s="14" t="s">
        <v>1019</v>
      </c>
      <c r="B197" s="5" t="s">
        <v>26</v>
      </c>
      <c r="C197" s="6" t="s">
        <v>193</v>
      </c>
      <c r="D197" s="6" t="s">
        <v>194</v>
      </c>
      <c r="E197" s="31" t="s">
        <v>195</v>
      </c>
      <c r="F197" s="6" t="s">
        <v>196</v>
      </c>
      <c r="G197" s="17" t="s">
        <v>780</v>
      </c>
      <c r="H197" s="9">
        <v>0</v>
      </c>
      <c r="I197" s="5">
        <v>710000000</v>
      </c>
      <c r="J197" s="5" t="s">
        <v>30</v>
      </c>
      <c r="K197" s="7" t="s">
        <v>781</v>
      </c>
      <c r="L197" s="5" t="s">
        <v>31</v>
      </c>
      <c r="M197" s="5" t="s">
        <v>32</v>
      </c>
      <c r="N197" s="5" t="s">
        <v>33</v>
      </c>
      <c r="O197" s="5" t="s">
        <v>1355</v>
      </c>
      <c r="P197" s="17" t="s">
        <v>184</v>
      </c>
      <c r="Q197" s="8" t="s">
        <v>185</v>
      </c>
      <c r="R197" s="45">
        <v>61</v>
      </c>
      <c r="S197" s="47">
        <v>342</v>
      </c>
      <c r="T197" s="47">
        <f t="shared" si="6"/>
        <v>20862</v>
      </c>
      <c r="U197" s="47">
        <f t="shared" si="7"/>
        <v>23365.440000000002</v>
      </c>
      <c r="V197" s="52"/>
      <c r="W197" s="5">
        <v>2017</v>
      </c>
      <c r="X197" s="29"/>
    </row>
    <row r="198" spans="1:24" s="13" customFormat="1" ht="63.75" x14ac:dyDescent="0.2">
      <c r="A198" s="14" t="s">
        <v>1020</v>
      </c>
      <c r="B198" s="5" t="s">
        <v>26</v>
      </c>
      <c r="C198" s="6" t="s">
        <v>197</v>
      </c>
      <c r="D198" s="6" t="s">
        <v>198</v>
      </c>
      <c r="E198" s="31" t="s">
        <v>199</v>
      </c>
      <c r="F198" s="6" t="s">
        <v>200</v>
      </c>
      <c r="G198" s="17" t="s">
        <v>780</v>
      </c>
      <c r="H198" s="9">
        <v>0</v>
      </c>
      <c r="I198" s="5">
        <v>710000000</v>
      </c>
      <c r="J198" s="5" t="s">
        <v>30</v>
      </c>
      <c r="K198" s="7" t="s">
        <v>781</v>
      </c>
      <c r="L198" s="5" t="s">
        <v>31</v>
      </c>
      <c r="M198" s="5" t="s">
        <v>32</v>
      </c>
      <c r="N198" s="5" t="s">
        <v>33</v>
      </c>
      <c r="O198" s="5" t="s">
        <v>1355</v>
      </c>
      <c r="P198" s="17">
        <v>881</v>
      </c>
      <c r="Q198" s="8" t="s">
        <v>185</v>
      </c>
      <c r="R198" s="45">
        <v>72</v>
      </c>
      <c r="S198" s="47">
        <v>364.8</v>
      </c>
      <c r="T198" s="47">
        <f t="shared" si="6"/>
        <v>26265.600000000002</v>
      </c>
      <c r="U198" s="47">
        <f t="shared" si="7"/>
        <v>29417.472000000005</v>
      </c>
      <c r="V198" s="52"/>
      <c r="W198" s="5">
        <v>2017</v>
      </c>
      <c r="X198" s="29"/>
    </row>
    <row r="199" spans="1:24" s="13" customFormat="1" ht="63.75" x14ac:dyDescent="0.2">
      <c r="A199" s="14" t="s">
        <v>1021</v>
      </c>
      <c r="B199" s="5" t="s">
        <v>26</v>
      </c>
      <c r="C199" s="6" t="s">
        <v>201</v>
      </c>
      <c r="D199" s="6" t="s">
        <v>202</v>
      </c>
      <c r="E199" s="31" t="s">
        <v>203</v>
      </c>
      <c r="F199" s="6" t="s">
        <v>204</v>
      </c>
      <c r="G199" s="17" t="s">
        <v>780</v>
      </c>
      <c r="H199" s="9">
        <v>0</v>
      </c>
      <c r="I199" s="5">
        <v>710000000</v>
      </c>
      <c r="J199" s="5" t="s">
        <v>30</v>
      </c>
      <c r="K199" s="7" t="s">
        <v>781</v>
      </c>
      <c r="L199" s="5" t="s">
        <v>31</v>
      </c>
      <c r="M199" s="5" t="s">
        <v>32</v>
      </c>
      <c r="N199" s="5" t="s">
        <v>33</v>
      </c>
      <c r="O199" s="5" t="s">
        <v>1355</v>
      </c>
      <c r="P199" s="17" t="s">
        <v>184</v>
      </c>
      <c r="Q199" s="8" t="s">
        <v>185</v>
      </c>
      <c r="R199" s="45">
        <v>130</v>
      </c>
      <c r="S199" s="47">
        <v>228</v>
      </c>
      <c r="T199" s="47">
        <f t="shared" si="6"/>
        <v>29640</v>
      </c>
      <c r="U199" s="47">
        <f t="shared" si="7"/>
        <v>33196.800000000003</v>
      </c>
      <c r="V199" s="52"/>
      <c r="W199" s="5">
        <v>2017</v>
      </c>
      <c r="X199" s="5"/>
    </row>
    <row r="200" spans="1:24" s="13" customFormat="1" ht="63.75" x14ac:dyDescent="0.2">
      <c r="A200" s="14" t="s">
        <v>1022</v>
      </c>
      <c r="B200" s="5" t="s">
        <v>26</v>
      </c>
      <c r="C200" s="6" t="s">
        <v>205</v>
      </c>
      <c r="D200" s="6" t="s">
        <v>206</v>
      </c>
      <c r="E200" s="31" t="s">
        <v>207</v>
      </c>
      <c r="F200" s="6" t="s">
        <v>208</v>
      </c>
      <c r="G200" s="17" t="s">
        <v>780</v>
      </c>
      <c r="H200" s="9">
        <v>0</v>
      </c>
      <c r="I200" s="5">
        <v>710000000</v>
      </c>
      <c r="J200" s="5" t="s">
        <v>30</v>
      </c>
      <c r="K200" s="7" t="s">
        <v>781</v>
      </c>
      <c r="L200" s="5" t="s">
        <v>31</v>
      </c>
      <c r="M200" s="5" t="s">
        <v>32</v>
      </c>
      <c r="N200" s="5" t="s">
        <v>33</v>
      </c>
      <c r="O200" s="5" t="s">
        <v>1355</v>
      </c>
      <c r="P200" s="17" t="s">
        <v>184</v>
      </c>
      <c r="Q200" s="8" t="s">
        <v>185</v>
      </c>
      <c r="R200" s="45">
        <v>61</v>
      </c>
      <c r="S200" s="47">
        <v>342</v>
      </c>
      <c r="T200" s="47">
        <f t="shared" si="6"/>
        <v>20862</v>
      </c>
      <c r="U200" s="47">
        <f t="shared" si="7"/>
        <v>23365.440000000002</v>
      </c>
      <c r="V200" s="52"/>
      <c r="W200" s="5">
        <v>2017</v>
      </c>
      <c r="X200" s="29"/>
    </row>
    <row r="201" spans="1:24" s="13" customFormat="1" ht="63.75" x14ac:dyDescent="0.2">
      <c r="A201" s="14" t="s">
        <v>1023</v>
      </c>
      <c r="B201" s="5" t="s">
        <v>26</v>
      </c>
      <c r="C201" s="6" t="s">
        <v>1533</v>
      </c>
      <c r="D201" s="6" t="s">
        <v>224</v>
      </c>
      <c r="E201" s="31" t="s">
        <v>2313</v>
      </c>
      <c r="F201" s="6" t="s">
        <v>1534</v>
      </c>
      <c r="G201" s="17" t="s">
        <v>780</v>
      </c>
      <c r="H201" s="9">
        <v>0</v>
      </c>
      <c r="I201" s="5">
        <v>710000000</v>
      </c>
      <c r="J201" s="5" t="s">
        <v>30</v>
      </c>
      <c r="K201" s="7" t="s">
        <v>781</v>
      </c>
      <c r="L201" s="5" t="s">
        <v>31</v>
      </c>
      <c r="M201" s="5" t="s">
        <v>32</v>
      </c>
      <c r="N201" s="5" t="s">
        <v>33</v>
      </c>
      <c r="O201" s="5" t="s">
        <v>1355</v>
      </c>
      <c r="P201" s="17" t="s">
        <v>222</v>
      </c>
      <c r="Q201" s="8" t="s">
        <v>223</v>
      </c>
      <c r="R201" s="45">
        <v>447</v>
      </c>
      <c r="S201" s="47">
        <v>273.60000000000002</v>
      </c>
      <c r="T201" s="47">
        <f t="shared" si="6"/>
        <v>122299.20000000001</v>
      </c>
      <c r="U201" s="47">
        <f t="shared" si="7"/>
        <v>136975.10400000002</v>
      </c>
      <c r="V201" s="52"/>
      <c r="W201" s="5">
        <v>2017</v>
      </c>
      <c r="X201" s="29"/>
    </row>
    <row r="202" spans="1:24" s="13" customFormat="1" ht="63.75" x14ac:dyDescent="0.2">
      <c r="A202" s="14" t="s">
        <v>1024</v>
      </c>
      <c r="B202" s="5" t="s">
        <v>26</v>
      </c>
      <c r="C202" s="6" t="s">
        <v>225</v>
      </c>
      <c r="D202" s="6" t="s">
        <v>226</v>
      </c>
      <c r="E202" s="31" t="s">
        <v>227</v>
      </c>
      <c r="F202" s="6" t="s">
        <v>1535</v>
      </c>
      <c r="G202" s="17" t="s">
        <v>780</v>
      </c>
      <c r="H202" s="9">
        <v>0</v>
      </c>
      <c r="I202" s="5">
        <v>710000000</v>
      </c>
      <c r="J202" s="5" t="s">
        <v>30</v>
      </c>
      <c r="K202" s="7" t="s">
        <v>781</v>
      </c>
      <c r="L202" s="5" t="s">
        <v>31</v>
      </c>
      <c r="M202" s="5" t="s">
        <v>32</v>
      </c>
      <c r="N202" s="5" t="s">
        <v>33</v>
      </c>
      <c r="O202" s="5" t="s">
        <v>1355</v>
      </c>
      <c r="P202" s="17">
        <v>778</v>
      </c>
      <c r="Q202" s="8" t="s">
        <v>228</v>
      </c>
      <c r="R202" s="45">
        <v>1</v>
      </c>
      <c r="S202" s="47">
        <v>456</v>
      </c>
      <c r="T202" s="47">
        <f t="shared" si="6"/>
        <v>456</v>
      </c>
      <c r="U202" s="47">
        <f t="shared" si="7"/>
        <v>510.72</v>
      </c>
      <c r="V202" s="52"/>
      <c r="W202" s="5">
        <v>2017</v>
      </c>
      <c r="X202" s="5"/>
    </row>
    <row r="203" spans="1:24" s="13" customFormat="1" ht="63.75" x14ac:dyDescent="0.2">
      <c r="A203" s="14" t="s">
        <v>1025</v>
      </c>
      <c r="B203" s="5" t="s">
        <v>26</v>
      </c>
      <c r="C203" s="6" t="s">
        <v>1536</v>
      </c>
      <c r="D203" s="6" t="s">
        <v>229</v>
      </c>
      <c r="E203" s="31" t="s">
        <v>2314</v>
      </c>
      <c r="F203" s="6" t="s">
        <v>1537</v>
      </c>
      <c r="G203" s="17" t="s">
        <v>780</v>
      </c>
      <c r="H203" s="9">
        <v>0</v>
      </c>
      <c r="I203" s="5">
        <v>710000000</v>
      </c>
      <c r="J203" s="5" t="s">
        <v>30</v>
      </c>
      <c r="K203" s="7" t="s">
        <v>781</v>
      </c>
      <c r="L203" s="5" t="s">
        <v>31</v>
      </c>
      <c r="M203" s="5" t="s">
        <v>32</v>
      </c>
      <c r="N203" s="5" t="s">
        <v>33</v>
      </c>
      <c r="O203" s="5" t="s">
        <v>1355</v>
      </c>
      <c r="P203" s="17" t="s">
        <v>48</v>
      </c>
      <c r="Q203" s="8" t="s">
        <v>34</v>
      </c>
      <c r="R203" s="45">
        <v>105</v>
      </c>
      <c r="S203" s="47">
        <v>1026</v>
      </c>
      <c r="T203" s="47">
        <f t="shared" si="6"/>
        <v>107730</v>
      </c>
      <c r="U203" s="47">
        <f t="shared" si="7"/>
        <v>120657.60000000001</v>
      </c>
      <c r="V203" s="52"/>
      <c r="W203" s="5">
        <v>2017</v>
      </c>
      <c r="X203" s="29"/>
    </row>
    <row r="204" spans="1:24" s="13" customFormat="1" ht="63.75" x14ac:dyDescent="0.2">
      <c r="A204" s="14" t="s">
        <v>1026</v>
      </c>
      <c r="B204" s="5" t="s">
        <v>26</v>
      </c>
      <c r="C204" s="6" t="s">
        <v>1538</v>
      </c>
      <c r="D204" s="6" t="s">
        <v>230</v>
      </c>
      <c r="E204" s="31" t="s">
        <v>2315</v>
      </c>
      <c r="F204" s="6" t="s">
        <v>1539</v>
      </c>
      <c r="G204" s="17" t="s">
        <v>780</v>
      </c>
      <c r="H204" s="9">
        <v>0</v>
      </c>
      <c r="I204" s="5">
        <v>710000000</v>
      </c>
      <c r="J204" s="5" t="s">
        <v>30</v>
      </c>
      <c r="K204" s="7" t="s">
        <v>781</v>
      </c>
      <c r="L204" s="5" t="s">
        <v>31</v>
      </c>
      <c r="M204" s="5" t="s">
        <v>32</v>
      </c>
      <c r="N204" s="5" t="s">
        <v>33</v>
      </c>
      <c r="O204" s="5" t="s">
        <v>1355</v>
      </c>
      <c r="P204" s="17" t="s">
        <v>222</v>
      </c>
      <c r="Q204" s="8" t="s">
        <v>223</v>
      </c>
      <c r="R204" s="45">
        <v>815</v>
      </c>
      <c r="S204" s="47">
        <v>228</v>
      </c>
      <c r="T204" s="47">
        <f t="shared" si="6"/>
        <v>185820</v>
      </c>
      <c r="U204" s="47">
        <f t="shared" si="7"/>
        <v>208118.40000000002</v>
      </c>
      <c r="V204" s="52"/>
      <c r="W204" s="5">
        <v>2017</v>
      </c>
      <c r="X204" s="29"/>
    </row>
    <row r="205" spans="1:24" s="13" customFormat="1" ht="63.75" x14ac:dyDescent="0.2">
      <c r="A205" s="14" t="s">
        <v>1027</v>
      </c>
      <c r="B205" s="5" t="s">
        <v>26</v>
      </c>
      <c r="C205" s="6" t="s">
        <v>1540</v>
      </c>
      <c r="D205" s="6" t="s">
        <v>230</v>
      </c>
      <c r="E205" s="31" t="s">
        <v>1541</v>
      </c>
      <c r="F205" s="6" t="s">
        <v>1542</v>
      </c>
      <c r="G205" s="17" t="s">
        <v>780</v>
      </c>
      <c r="H205" s="9">
        <v>0</v>
      </c>
      <c r="I205" s="5">
        <v>710000000</v>
      </c>
      <c r="J205" s="5" t="s">
        <v>30</v>
      </c>
      <c r="K205" s="7" t="s">
        <v>781</v>
      </c>
      <c r="L205" s="5" t="s">
        <v>31</v>
      </c>
      <c r="M205" s="5" t="s">
        <v>32</v>
      </c>
      <c r="N205" s="5" t="s">
        <v>33</v>
      </c>
      <c r="O205" s="5" t="s">
        <v>1355</v>
      </c>
      <c r="P205" s="17" t="s">
        <v>184</v>
      </c>
      <c r="Q205" s="8" t="s">
        <v>185</v>
      </c>
      <c r="R205" s="45">
        <v>813</v>
      </c>
      <c r="S205" s="47">
        <v>319.2</v>
      </c>
      <c r="T205" s="47">
        <f t="shared" si="6"/>
        <v>259509.59999999998</v>
      </c>
      <c r="U205" s="47">
        <f t="shared" si="7"/>
        <v>290650.75199999998</v>
      </c>
      <c r="V205" s="52"/>
      <c r="W205" s="5">
        <v>2017</v>
      </c>
      <c r="X205" s="5"/>
    </row>
    <row r="206" spans="1:24" s="13" customFormat="1" ht="63.75" x14ac:dyDescent="0.2">
      <c r="A206" s="14" t="s">
        <v>1028</v>
      </c>
      <c r="B206" s="5" t="s">
        <v>26</v>
      </c>
      <c r="C206" s="6" t="s">
        <v>1543</v>
      </c>
      <c r="D206" s="6" t="s">
        <v>231</v>
      </c>
      <c r="E206" s="31" t="s">
        <v>2316</v>
      </c>
      <c r="F206" s="6" t="s">
        <v>1544</v>
      </c>
      <c r="G206" s="17" t="s">
        <v>780</v>
      </c>
      <c r="H206" s="9">
        <v>0</v>
      </c>
      <c r="I206" s="5">
        <v>710000000</v>
      </c>
      <c r="J206" s="5" t="s">
        <v>30</v>
      </c>
      <c r="K206" s="7" t="s">
        <v>781</v>
      </c>
      <c r="L206" s="5" t="s">
        <v>31</v>
      </c>
      <c r="M206" s="5" t="s">
        <v>32</v>
      </c>
      <c r="N206" s="5" t="s">
        <v>33</v>
      </c>
      <c r="O206" s="5" t="s">
        <v>1355</v>
      </c>
      <c r="P206" s="17">
        <v>796</v>
      </c>
      <c r="Q206" s="8" t="s">
        <v>232</v>
      </c>
      <c r="R206" s="45">
        <v>308</v>
      </c>
      <c r="S206" s="47">
        <v>96.9</v>
      </c>
      <c r="T206" s="47">
        <f t="shared" si="6"/>
        <v>29845.200000000001</v>
      </c>
      <c r="U206" s="47">
        <f t="shared" si="7"/>
        <v>33426.624000000003</v>
      </c>
      <c r="V206" s="52"/>
      <c r="W206" s="5">
        <v>2017</v>
      </c>
      <c r="X206" s="29"/>
    </row>
    <row r="207" spans="1:24" s="13" customFormat="1" ht="63.75" x14ac:dyDescent="0.2">
      <c r="A207" s="14" t="s">
        <v>1029</v>
      </c>
      <c r="B207" s="5" t="s">
        <v>26</v>
      </c>
      <c r="C207" s="6" t="s">
        <v>1545</v>
      </c>
      <c r="D207" s="6" t="s">
        <v>234</v>
      </c>
      <c r="E207" s="31" t="s">
        <v>2317</v>
      </c>
      <c r="F207" s="6" t="s">
        <v>1546</v>
      </c>
      <c r="G207" s="17" t="s">
        <v>780</v>
      </c>
      <c r="H207" s="9">
        <v>0</v>
      </c>
      <c r="I207" s="5">
        <v>710000000</v>
      </c>
      <c r="J207" s="5" t="s">
        <v>30</v>
      </c>
      <c r="K207" s="7" t="s">
        <v>781</v>
      </c>
      <c r="L207" s="5" t="s">
        <v>31</v>
      </c>
      <c r="M207" s="5" t="s">
        <v>32</v>
      </c>
      <c r="N207" s="5" t="s">
        <v>33</v>
      </c>
      <c r="O207" s="5" t="s">
        <v>1355</v>
      </c>
      <c r="P207" s="17">
        <v>166</v>
      </c>
      <c r="Q207" s="8" t="s">
        <v>34</v>
      </c>
      <c r="R207" s="45">
        <v>91</v>
      </c>
      <c r="S207" s="47">
        <v>684</v>
      </c>
      <c r="T207" s="47">
        <f t="shared" si="6"/>
        <v>62244</v>
      </c>
      <c r="U207" s="47">
        <f t="shared" si="7"/>
        <v>69713.280000000013</v>
      </c>
      <c r="V207" s="52"/>
      <c r="W207" s="5">
        <v>2017</v>
      </c>
      <c r="X207" s="29"/>
    </row>
    <row r="208" spans="1:24" s="13" customFormat="1" ht="63.75" x14ac:dyDescent="0.2">
      <c r="A208" s="14" t="s">
        <v>1030</v>
      </c>
      <c r="B208" s="5" t="s">
        <v>26</v>
      </c>
      <c r="C208" s="6" t="s">
        <v>235</v>
      </c>
      <c r="D208" s="6" t="s">
        <v>236</v>
      </c>
      <c r="E208" s="31" t="s">
        <v>237</v>
      </c>
      <c r="F208" s="6" t="s">
        <v>238</v>
      </c>
      <c r="G208" s="17" t="s">
        <v>780</v>
      </c>
      <c r="H208" s="9">
        <v>0</v>
      </c>
      <c r="I208" s="5">
        <v>710000000</v>
      </c>
      <c r="J208" s="5" t="s">
        <v>30</v>
      </c>
      <c r="K208" s="7" t="s">
        <v>781</v>
      </c>
      <c r="L208" s="5" t="s">
        <v>31</v>
      </c>
      <c r="M208" s="5" t="s">
        <v>32</v>
      </c>
      <c r="N208" s="5" t="s">
        <v>33</v>
      </c>
      <c r="O208" s="5" t="s">
        <v>1355</v>
      </c>
      <c r="P208" s="17">
        <v>166</v>
      </c>
      <c r="Q208" s="8" t="s">
        <v>34</v>
      </c>
      <c r="R208" s="45">
        <v>84</v>
      </c>
      <c r="S208" s="47">
        <v>2280</v>
      </c>
      <c r="T208" s="47">
        <f t="shared" si="6"/>
        <v>191520</v>
      </c>
      <c r="U208" s="47">
        <f t="shared" si="7"/>
        <v>214502.40000000002</v>
      </c>
      <c r="V208" s="52"/>
      <c r="W208" s="5">
        <v>2017</v>
      </c>
      <c r="X208" s="5"/>
    </row>
    <row r="209" spans="1:24" s="13" customFormat="1" ht="63.75" x14ac:dyDescent="0.2">
      <c r="A209" s="14" t="s">
        <v>1031</v>
      </c>
      <c r="B209" s="5" t="s">
        <v>26</v>
      </c>
      <c r="C209" s="6" t="s">
        <v>331</v>
      </c>
      <c r="D209" s="6" t="s">
        <v>329</v>
      </c>
      <c r="E209" s="31" t="s">
        <v>332</v>
      </c>
      <c r="F209" s="6" t="s">
        <v>333</v>
      </c>
      <c r="G209" s="17" t="s">
        <v>780</v>
      </c>
      <c r="H209" s="9">
        <v>0</v>
      </c>
      <c r="I209" s="5">
        <v>710000000</v>
      </c>
      <c r="J209" s="5" t="s">
        <v>30</v>
      </c>
      <c r="K209" s="7" t="s">
        <v>781</v>
      </c>
      <c r="L209" s="5" t="s">
        <v>31</v>
      </c>
      <c r="M209" s="5" t="s">
        <v>32</v>
      </c>
      <c r="N209" s="5" t="s">
        <v>33</v>
      </c>
      <c r="O209" s="5" t="s">
        <v>1355</v>
      </c>
      <c r="P209" s="17">
        <v>166</v>
      </c>
      <c r="Q209" s="8" t="s">
        <v>34</v>
      </c>
      <c r="R209" s="45">
        <v>132</v>
      </c>
      <c r="S209" s="47">
        <v>1368</v>
      </c>
      <c r="T209" s="47">
        <f t="shared" si="6"/>
        <v>180576</v>
      </c>
      <c r="U209" s="47">
        <f t="shared" si="7"/>
        <v>202245.12000000002</v>
      </c>
      <c r="V209" s="52"/>
      <c r="W209" s="5">
        <v>2017</v>
      </c>
      <c r="X209" s="29"/>
    </row>
    <row r="210" spans="1:24" s="13" customFormat="1" ht="63.75" x14ac:dyDescent="0.2">
      <c r="A210" s="14" t="s">
        <v>1032</v>
      </c>
      <c r="B210" s="5" t="s">
        <v>26</v>
      </c>
      <c r="C210" s="6" t="s">
        <v>337</v>
      </c>
      <c r="D210" s="6" t="s">
        <v>338</v>
      </c>
      <c r="E210" s="31" t="s">
        <v>339</v>
      </c>
      <c r="F210" s="6" t="s">
        <v>1547</v>
      </c>
      <c r="G210" s="17" t="s">
        <v>780</v>
      </c>
      <c r="H210" s="9">
        <v>0</v>
      </c>
      <c r="I210" s="5">
        <v>710000000</v>
      </c>
      <c r="J210" s="5" t="s">
        <v>30</v>
      </c>
      <c r="K210" s="7" t="s">
        <v>781</v>
      </c>
      <c r="L210" s="5" t="s">
        <v>31</v>
      </c>
      <c r="M210" s="5" t="s">
        <v>32</v>
      </c>
      <c r="N210" s="5" t="s">
        <v>33</v>
      </c>
      <c r="O210" s="5" t="s">
        <v>1355</v>
      </c>
      <c r="P210" s="17">
        <v>166</v>
      </c>
      <c r="Q210" s="8" t="s">
        <v>34</v>
      </c>
      <c r="R210" s="45">
        <v>11</v>
      </c>
      <c r="S210" s="47">
        <v>570</v>
      </c>
      <c r="T210" s="47">
        <f t="shared" si="6"/>
        <v>6270</v>
      </c>
      <c r="U210" s="47">
        <f t="shared" si="7"/>
        <v>7022.4000000000005</v>
      </c>
      <c r="V210" s="52"/>
      <c r="W210" s="5">
        <v>2017</v>
      </c>
      <c r="X210" s="29"/>
    </row>
    <row r="211" spans="1:24" s="13" customFormat="1" ht="63.75" x14ac:dyDescent="0.2">
      <c r="A211" s="14" t="s">
        <v>1033</v>
      </c>
      <c r="B211" s="5" t="s">
        <v>26</v>
      </c>
      <c r="C211" s="6" t="s">
        <v>1548</v>
      </c>
      <c r="D211" s="6" t="s">
        <v>329</v>
      </c>
      <c r="E211" s="31" t="s">
        <v>2318</v>
      </c>
      <c r="F211" s="6" t="s">
        <v>330</v>
      </c>
      <c r="G211" s="17" t="s">
        <v>780</v>
      </c>
      <c r="H211" s="9">
        <v>0</v>
      </c>
      <c r="I211" s="5">
        <v>710000000</v>
      </c>
      <c r="J211" s="5" t="s">
        <v>30</v>
      </c>
      <c r="K211" s="7" t="s">
        <v>781</v>
      </c>
      <c r="L211" s="5" t="s">
        <v>31</v>
      </c>
      <c r="M211" s="5" t="s">
        <v>32</v>
      </c>
      <c r="N211" s="5" t="s">
        <v>33</v>
      </c>
      <c r="O211" s="5" t="s">
        <v>1355</v>
      </c>
      <c r="P211" s="17">
        <v>112</v>
      </c>
      <c r="Q211" s="8" t="s">
        <v>223</v>
      </c>
      <c r="R211" s="45">
        <v>110</v>
      </c>
      <c r="S211" s="47">
        <v>456</v>
      </c>
      <c r="T211" s="47">
        <f t="shared" si="6"/>
        <v>50160</v>
      </c>
      <c r="U211" s="47">
        <f t="shared" si="7"/>
        <v>56179.200000000004</v>
      </c>
      <c r="V211" s="52"/>
      <c r="W211" s="5">
        <v>2017</v>
      </c>
      <c r="X211" s="5"/>
    </row>
    <row r="212" spans="1:24" s="13" customFormat="1" ht="63.75" x14ac:dyDescent="0.2">
      <c r="A212" s="14" t="s">
        <v>1034</v>
      </c>
      <c r="B212" s="5" t="s">
        <v>26</v>
      </c>
      <c r="C212" s="6" t="s">
        <v>334</v>
      </c>
      <c r="D212" s="6" t="s">
        <v>329</v>
      </c>
      <c r="E212" s="31" t="s">
        <v>335</v>
      </c>
      <c r="F212" s="5" t="s">
        <v>336</v>
      </c>
      <c r="G212" s="17" t="s">
        <v>780</v>
      </c>
      <c r="H212" s="9">
        <v>0</v>
      </c>
      <c r="I212" s="5">
        <v>710000000</v>
      </c>
      <c r="J212" s="5" t="s">
        <v>30</v>
      </c>
      <c r="K212" s="7" t="s">
        <v>781</v>
      </c>
      <c r="L212" s="5" t="s">
        <v>31</v>
      </c>
      <c r="M212" s="5" t="s">
        <v>32</v>
      </c>
      <c r="N212" s="5" t="s">
        <v>33</v>
      </c>
      <c r="O212" s="5" t="s">
        <v>1355</v>
      </c>
      <c r="P212" s="17">
        <v>112</v>
      </c>
      <c r="Q212" s="8" t="s">
        <v>223</v>
      </c>
      <c r="R212" s="45">
        <v>7</v>
      </c>
      <c r="S212" s="47">
        <v>2736</v>
      </c>
      <c r="T212" s="47">
        <f t="shared" si="6"/>
        <v>19152</v>
      </c>
      <c r="U212" s="47">
        <f t="shared" si="7"/>
        <v>21450.240000000002</v>
      </c>
      <c r="V212" s="52"/>
      <c r="W212" s="5">
        <v>2017</v>
      </c>
      <c r="X212" s="29"/>
    </row>
    <row r="213" spans="1:24" s="13" customFormat="1" ht="63.75" x14ac:dyDescent="0.2">
      <c r="A213" s="14" t="s">
        <v>1035</v>
      </c>
      <c r="B213" s="5" t="s">
        <v>26</v>
      </c>
      <c r="C213" s="6" t="s">
        <v>239</v>
      </c>
      <c r="D213" s="6" t="s">
        <v>240</v>
      </c>
      <c r="E213" s="31" t="s">
        <v>241</v>
      </c>
      <c r="F213" s="6" t="s">
        <v>1549</v>
      </c>
      <c r="G213" s="17" t="s">
        <v>780</v>
      </c>
      <c r="H213" s="9">
        <v>0</v>
      </c>
      <c r="I213" s="5">
        <v>710000000</v>
      </c>
      <c r="J213" s="5" t="s">
        <v>30</v>
      </c>
      <c r="K213" s="7" t="s">
        <v>781</v>
      </c>
      <c r="L213" s="5" t="s">
        <v>31</v>
      </c>
      <c r="M213" s="5" t="s">
        <v>32</v>
      </c>
      <c r="N213" s="5" t="s">
        <v>33</v>
      </c>
      <c r="O213" s="5" t="s">
        <v>1355</v>
      </c>
      <c r="P213" s="17" t="s">
        <v>48</v>
      </c>
      <c r="Q213" s="8" t="s">
        <v>34</v>
      </c>
      <c r="R213" s="45">
        <v>5</v>
      </c>
      <c r="S213" s="47">
        <v>228</v>
      </c>
      <c r="T213" s="47">
        <f t="shared" si="6"/>
        <v>1140</v>
      </c>
      <c r="U213" s="47">
        <f t="shared" si="7"/>
        <v>1276.8000000000002</v>
      </c>
      <c r="V213" s="52"/>
      <c r="W213" s="5">
        <v>2017</v>
      </c>
      <c r="X213" s="29"/>
    </row>
    <row r="214" spans="1:24" s="13" customFormat="1" ht="63.75" x14ac:dyDescent="0.2">
      <c r="A214" s="14" t="s">
        <v>1036</v>
      </c>
      <c r="B214" s="5" t="s">
        <v>26</v>
      </c>
      <c r="C214" s="6" t="s">
        <v>242</v>
      </c>
      <c r="D214" s="6" t="s">
        <v>243</v>
      </c>
      <c r="E214" s="31" t="s">
        <v>244</v>
      </c>
      <c r="F214" s="6" t="s">
        <v>1550</v>
      </c>
      <c r="G214" s="17" t="s">
        <v>780</v>
      </c>
      <c r="H214" s="9">
        <v>0</v>
      </c>
      <c r="I214" s="5">
        <v>710000000</v>
      </c>
      <c r="J214" s="5" t="s">
        <v>30</v>
      </c>
      <c r="K214" s="7" t="s">
        <v>781</v>
      </c>
      <c r="L214" s="5" t="s">
        <v>31</v>
      </c>
      <c r="M214" s="5" t="s">
        <v>32</v>
      </c>
      <c r="N214" s="5" t="s">
        <v>33</v>
      </c>
      <c r="O214" s="5" t="s">
        <v>1355</v>
      </c>
      <c r="P214" s="17" t="s">
        <v>48</v>
      </c>
      <c r="Q214" s="8" t="s">
        <v>34</v>
      </c>
      <c r="R214" s="45">
        <v>175</v>
      </c>
      <c r="S214" s="47">
        <v>285</v>
      </c>
      <c r="T214" s="47">
        <f t="shared" si="6"/>
        <v>49875</v>
      </c>
      <c r="U214" s="47">
        <f t="shared" si="7"/>
        <v>55860.000000000007</v>
      </c>
      <c r="V214" s="52"/>
      <c r="W214" s="5">
        <v>2017</v>
      </c>
      <c r="X214" s="5"/>
    </row>
    <row r="215" spans="1:24" s="13" customFormat="1" ht="63.75" x14ac:dyDescent="0.2">
      <c r="A215" s="14" t="s">
        <v>1037</v>
      </c>
      <c r="B215" s="5" t="s">
        <v>26</v>
      </c>
      <c r="C215" s="6" t="s">
        <v>245</v>
      </c>
      <c r="D215" s="6" t="s">
        <v>240</v>
      </c>
      <c r="E215" s="31" t="s">
        <v>246</v>
      </c>
      <c r="F215" s="6" t="s">
        <v>247</v>
      </c>
      <c r="G215" s="17" t="s">
        <v>780</v>
      </c>
      <c r="H215" s="9">
        <v>0</v>
      </c>
      <c r="I215" s="5">
        <v>710000000</v>
      </c>
      <c r="J215" s="5" t="s">
        <v>30</v>
      </c>
      <c r="K215" s="7" t="s">
        <v>781</v>
      </c>
      <c r="L215" s="5" t="s">
        <v>31</v>
      </c>
      <c r="M215" s="5" t="s">
        <v>32</v>
      </c>
      <c r="N215" s="5" t="s">
        <v>33</v>
      </c>
      <c r="O215" s="5" t="s">
        <v>1355</v>
      </c>
      <c r="P215" s="17" t="s">
        <v>48</v>
      </c>
      <c r="Q215" s="8" t="s">
        <v>34</v>
      </c>
      <c r="R215" s="45">
        <v>41</v>
      </c>
      <c r="S215" s="47">
        <v>342</v>
      </c>
      <c r="T215" s="47">
        <f t="shared" si="6"/>
        <v>14022</v>
      </c>
      <c r="U215" s="47">
        <f t="shared" si="7"/>
        <v>15704.640000000001</v>
      </c>
      <c r="V215" s="52"/>
      <c r="W215" s="5">
        <v>2017</v>
      </c>
      <c r="X215" s="29"/>
    </row>
    <row r="216" spans="1:24" s="13" customFormat="1" ht="63.75" x14ac:dyDescent="0.2">
      <c r="A216" s="14" t="s">
        <v>1038</v>
      </c>
      <c r="B216" s="5" t="s">
        <v>26</v>
      </c>
      <c r="C216" s="6" t="s">
        <v>254</v>
      </c>
      <c r="D216" s="6" t="s">
        <v>248</v>
      </c>
      <c r="E216" s="31" t="s">
        <v>2319</v>
      </c>
      <c r="F216" s="6" t="s">
        <v>249</v>
      </c>
      <c r="G216" s="17" t="s">
        <v>780</v>
      </c>
      <c r="H216" s="9">
        <v>0</v>
      </c>
      <c r="I216" s="5">
        <v>710000000</v>
      </c>
      <c r="J216" s="5" t="s">
        <v>30</v>
      </c>
      <c r="K216" s="7" t="s">
        <v>781</v>
      </c>
      <c r="L216" s="5" t="s">
        <v>31</v>
      </c>
      <c r="M216" s="5" t="s">
        <v>32</v>
      </c>
      <c r="N216" s="5" t="s">
        <v>33</v>
      </c>
      <c r="O216" s="5" t="s">
        <v>1355</v>
      </c>
      <c r="P216" s="17">
        <v>5111</v>
      </c>
      <c r="Q216" s="8" t="s">
        <v>250</v>
      </c>
      <c r="R216" s="45">
        <v>40</v>
      </c>
      <c r="S216" s="47">
        <v>285</v>
      </c>
      <c r="T216" s="47">
        <f t="shared" si="6"/>
        <v>11400</v>
      </c>
      <c r="U216" s="47">
        <f t="shared" si="7"/>
        <v>12768.000000000002</v>
      </c>
      <c r="V216" s="52"/>
      <c r="W216" s="5">
        <v>2017</v>
      </c>
      <c r="X216" s="29"/>
    </row>
    <row r="217" spans="1:24" s="13" customFormat="1" ht="63.75" x14ac:dyDescent="0.2">
      <c r="A217" s="14" t="s">
        <v>1039</v>
      </c>
      <c r="B217" s="5" t="s">
        <v>26</v>
      </c>
      <c r="C217" s="6" t="s">
        <v>251</v>
      </c>
      <c r="D217" s="6" t="s">
        <v>240</v>
      </c>
      <c r="E217" s="31" t="s">
        <v>252</v>
      </c>
      <c r="F217" s="6" t="s">
        <v>1577</v>
      </c>
      <c r="G217" s="17" t="s">
        <v>780</v>
      </c>
      <c r="H217" s="9">
        <v>0</v>
      </c>
      <c r="I217" s="5">
        <v>710000000</v>
      </c>
      <c r="J217" s="5" t="s">
        <v>30</v>
      </c>
      <c r="K217" s="7" t="s">
        <v>781</v>
      </c>
      <c r="L217" s="5" t="s">
        <v>31</v>
      </c>
      <c r="M217" s="5" t="s">
        <v>32</v>
      </c>
      <c r="N217" s="5" t="s">
        <v>33</v>
      </c>
      <c r="O217" s="5" t="s">
        <v>1355</v>
      </c>
      <c r="P217" s="17">
        <v>166</v>
      </c>
      <c r="Q217" s="8" t="s">
        <v>34</v>
      </c>
      <c r="R217" s="45">
        <v>16</v>
      </c>
      <c r="S217" s="47">
        <v>342</v>
      </c>
      <c r="T217" s="47">
        <f t="shared" ref="T217:T254" si="8">R217*S217</f>
        <v>5472</v>
      </c>
      <c r="U217" s="47">
        <f t="shared" ref="U217:U254" si="9">T217*1.12</f>
        <v>6128.64</v>
      </c>
      <c r="V217" s="52"/>
      <c r="W217" s="5">
        <v>2017</v>
      </c>
      <c r="X217" s="5"/>
    </row>
    <row r="218" spans="1:24" s="13" customFormat="1" ht="63.75" x14ac:dyDescent="0.2">
      <c r="A218" s="14" t="s">
        <v>1040</v>
      </c>
      <c r="B218" s="5" t="s">
        <v>26</v>
      </c>
      <c r="C218" s="6" t="s">
        <v>1551</v>
      </c>
      <c r="D218" s="6" t="s">
        <v>240</v>
      </c>
      <c r="E218" s="31" t="s">
        <v>2320</v>
      </c>
      <c r="F218" s="6" t="s">
        <v>1552</v>
      </c>
      <c r="G218" s="17" t="s">
        <v>780</v>
      </c>
      <c r="H218" s="9">
        <v>0</v>
      </c>
      <c r="I218" s="5">
        <v>710000000</v>
      </c>
      <c r="J218" s="5" t="s">
        <v>30</v>
      </c>
      <c r="K218" s="7" t="s">
        <v>781</v>
      </c>
      <c r="L218" s="5" t="s">
        <v>31</v>
      </c>
      <c r="M218" s="5" t="s">
        <v>32</v>
      </c>
      <c r="N218" s="5" t="s">
        <v>33</v>
      </c>
      <c r="O218" s="5" t="s">
        <v>1355</v>
      </c>
      <c r="P218" s="17">
        <v>166</v>
      </c>
      <c r="Q218" s="8" t="s">
        <v>34</v>
      </c>
      <c r="R218" s="45">
        <v>16.8</v>
      </c>
      <c r="S218" s="47">
        <v>193.8</v>
      </c>
      <c r="T218" s="47">
        <f t="shared" si="8"/>
        <v>3255.84</v>
      </c>
      <c r="U218" s="47">
        <f t="shared" si="9"/>
        <v>3646.5408000000007</v>
      </c>
      <c r="V218" s="52"/>
      <c r="W218" s="5">
        <v>2017</v>
      </c>
      <c r="X218" s="29"/>
    </row>
    <row r="219" spans="1:24" s="13" customFormat="1" ht="63.75" x14ac:dyDescent="0.2">
      <c r="A219" s="14" t="s">
        <v>1041</v>
      </c>
      <c r="B219" s="5" t="s">
        <v>26</v>
      </c>
      <c r="C219" s="6" t="s">
        <v>1553</v>
      </c>
      <c r="D219" s="6" t="s">
        <v>240</v>
      </c>
      <c r="E219" s="31" t="s">
        <v>2321</v>
      </c>
      <c r="F219" s="6" t="s">
        <v>1554</v>
      </c>
      <c r="G219" s="17" t="s">
        <v>780</v>
      </c>
      <c r="H219" s="9">
        <v>0</v>
      </c>
      <c r="I219" s="5">
        <v>710000000</v>
      </c>
      <c r="J219" s="5" t="s">
        <v>30</v>
      </c>
      <c r="K219" s="7" t="s">
        <v>781</v>
      </c>
      <c r="L219" s="5" t="s">
        <v>31</v>
      </c>
      <c r="M219" s="5" t="s">
        <v>32</v>
      </c>
      <c r="N219" s="5" t="s">
        <v>33</v>
      </c>
      <c r="O219" s="5" t="s">
        <v>1355</v>
      </c>
      <c r="P219" s="17">
        <v>166</v>
      </c>
      <c r="Q219" s="8" t="s">
        <v>34</v>
      </c>
      <c r="R219" s="45">
        <v>16.2</v>
      </c>
      <c r="S219" s="47">
        <v>216.6</v>
      </c>
      <c r="T219" s="47">
        <f t="shared" si="8"/>
        <v>3508.9199999999996</v>
      </c>
      <c r="U219" s="47">
        <f t="shared" si="9"/>
        <v>3929.9904000000001</v>
      </c>
      <c r="V219" s="52"/>
      <c r="W219" s="5">
        <v>2017</v>
      </c>
      <c r="X219" s="29"/>
    </row>
    <row r="220" spans="1:24" s="13" customFormat="1" ht="63.75" x14ac:dyDescent="0.2">
      <c r="A220" s="14" t="s">
        <v>1042</v>
      </c>
      <c r="B220" s="5" t="s">
        <v>26</v>
      </c>
      <c r="C220" s="6" t="s">
        <v>1555</v>
      </c>
      <c r="D220" s="6" t="s">
        <v>347</v>
      </c>
      <c r="E220" s="31" t="s">
        <v>2322</v>
      </c>
      <c r="F220" s="6" t="s">
        <v>348</v>
      </c>
      <c r="G220" s="17" t="s">
        <v>780</v>
      </c>
      <c r="H220" s="9">
        <v>0</v>
      </c>
      <c r="I220" s="5">
        <v>710000000</v>
      </c>
      <c r="J220" s="5" t="s">
        <v>30</v>
      </c>
      <c r="K220" s="7" t="s">
        <v>781</v>
      </c>
      <c r="L220" s="5" t="s">
        <v>31</v>
      </c>
      <c r="M220" s="5" t="s">
        <v>32</v>
      </c>
      <c r="N220" s="5" t="s">
        <v>33</v>
      </c>
      <c r="O220" s="5" t="s">
        <v>1355</v>
      </c>
      <c r="P220" s="17">
        <v>166</v>
      </c>
      <c r="Q220" s="8" t="s">
        <v>34</v>
      </c>
      <c r="R220" s="45">
        <v>7</v>
      </c>
      <c r="S220" s="47">
        <v>319.2</v>
      </c>
      <c r="T220" s="47">
        <f t="shared" si="8"/>
        <v>2234.4</v>
      </c>
      <c r="U220" s="47">
        <f t="shared" si="9"/>
        <v>2502.5280000000002</v>
      </c>
      <c r="V220" s="52"/>
      <c r="W220" s="5">
        <v>2017</v>
      </c>
      <c r="X220" s="5"/>
    </row>
    <row r="221" spans="1:24" s="13" customFormat="1" ht="63.75" x14ac:dyDescent="0.2">
      <c r="A221" s="14" t="s">
        <v>1043</v>
      </c>
      <c r="B221" s="5" t="s">
        <v>26</v>
      </c>
      <c r="C221" s="6" t="s">
        <v>1556</v>
      </c>
      <c r="D221" s="6" t="s">
        <v>347</v>
      </c>
      <c r="E221" s="31" t="s">
        <v>2323</v>
      </c>
      <c r="F221" s="6" t="s">
        <v>349</v>
      </c>
      <c r="G221" s="17" t="s">
        <v>780</v>
      </c>
      <c r="H221" s="9">
        <v>0</v>
      </c>
      <c r="I221" s="5">
        <v>710000000</v>
      </c>
      <c r="J221" s="5" t="s">
        <v>30</v>
      </c>
      <c r="K221" s="7" t="s">
        <v>781</v>
      </c>
      <c r="L221" s="5" t="s">
        <v>31</v>
      </c>
      <c r="M221" s="5" t="s">
        <v>32</v>
      </c>
      <c r="N221" s="5" t="s">
        <v>33</v>
      </c>
      <c r="O221" s="5" t="s">
        <v>1355</v>
      </c>
      <c r="P221" s="17" t="s">
        <v>270</v>
      </c>
      <c r="Q221" s="8" t="s">
        <v>250</v>
      </c>
      <c r="R221" s="45">
        <v>65</v>
      </c>
      <c r="S221" s="47">
        <v>228</v>
      </c>
      <c r="T221" s="47">
        <f t="shared" si="8"/>
        <v>14820</v>
      </c>
      <c r="U221" s="47">
        <f t="shared" si="9"/>
        <v>16598.400000000001</v>
      </c>
      <c r="V221" s="52"/>
      <c r="W221" s="5">
        <v>2017</v>
      </c>
      <c r="X221" s="29"/>
    </row>
    <row r="222" spans="1:24" s="13" customFormat="1" ht="63.75" x14ac:dyDescent="0.2">
      <c r="A222" s="14" t="s">
        <v>1044</v>
      </c>
      <c r="B222" s="5" t="s">
        <v>26</v>
      </c>
      <c r="C222" s="6" t="s">
        <v>1557</v>
      </c>
      <c r="D222" s="6" t="s">
        <v>255</v>
      </c>
      <c r="E222" s="31" t="s">
        <v>2324</v>
      </c>
      <c r="F222" s="6" t="s">
        <v>1558</v>
      </c>
      <c r="G222" s="17" t="s">
        <v>780</v>
      </c>
      <c r="H222" s="9">
        <v>0</v>
      </c>
      <c r="I222" s="5">
        <v>710000000</v>
      </c>
      <c r="J222" s="5" t="s">
        <v>30</v>
      </c>
      <c r="K222" s="7" t="s">
        <v>781</v>
      </c>
      <c r="L222" s="5" t="s">
        <v>31</v>
      </c>
      <c r="M222" s="5" t="s">
        <v>32</v>
      </c>
      <c r="N222" s="5" t="s">
        <v>33</v>
      </c>
      <c r="O222" s="5" t="s">
        <v>1355</v>
      </c>
      <c r="P222" s="17">
        <v>166</v>
      </c>
      <c r="Q222" s="8" t="s">
        <v>34</v>
      </c>
      <c r="R222" s="45">
        <v>230</v>
      </c>
      <c r="S222" s="47">
        <v>250.8</v>
      </c>
      <c r="T222" s="47">
        <f t="shared" si="8"/>
        <v>57684</v>
      </c>
      <c r="U222" s="47">
        <f t="shared" si="9"/>
        <v>64606.080000000009</v>
      </c>
      <c r="V222" s="52"/>
      <c r="W222" s="5">
        <v>2017</v>
      </c>
      <c r="X222" s="29"/>
    </row>
    <row r="223" spans="1:24" s="13" customFormat="1" ht="63.75" x14ac:dyDescent="0.2">
      <c r="A223" s="14" t="s">
        <v>1045</v>
      </c>
      <c r="B223" s="5" t="s">
        <v>26</v>
      </c>
      <c r="C223" s="6" t="s">
        <v>340</v>
      </c>
      <c r="D223" s="6" t="s">
        <v>341</v>
      </c>
      <c r="E223" s="31" t="s">
        <v>342</v>
      </c>
      <c r="F223" s="6" t="s">
        <v>343</v>
      </c>
      <c r="G223" s="17" t="s">
        <v>780</v>
      </c>
      <c r="H223" s="9">
        <v>0</v>
      </c>
      <c r="I223" s="5">
        <v>710000000</v>
      </c>
      <c r="J223" s="5" t="s">
        <v>30</v>
      </c>
      <c r="K223" s="7" t="s">
        <v>781</v>
      </c>
      <c r="L223" s="5" t="s">
        <v>31</v>
      </c>
      <c r="M223" s="5" t="s">
        <v>32</v>
      </c>
      <c r="N223" s="5" t="s">
        <v>33</v>
      </c>
      <c r="O223" s="5" t="s">
        <v>1355</v>
      </c>
      <c r="P223" s="17">
        <v>166</v>
      </c>
      <c r="Q223" s="8" t="s">
        <v>34</v>
      </c>
      <c r="R223" s="45">
        <v>426</v>
      </c>
      <c r="S223" s="47">
        <v>136.80000000000001</v>
      </c>
      <c r="T223" s="47">
        <f t="shared" si="8"/>
        <v>58276.800000000003</v>
      </c>
      <c r="U223" s="47">
        <f t="shared" si="9"/>
        <v>65270.016000000011</v>
      </c>
      <c r="V223" s="52"/>
      <c r="W223" s="5">
        <v>2017</v>
      </c>
      <c r="X223" s="5"/>
    </row>
    <row r="224" spans="1:24" s="13" customFormat="1" ht="63.75" x14ac:dyDescent="0.2">
      <c r="A224" s="14" t="s">
        <v>1046</v>
      </c>
      <c r="B224" s="5" t="s">
        <v>26</v>
      </c>
      <c r="C224" s="6" t="s">
        <v>344</v>
      </c>
      <c r="D224" s="6" t="s">
        <v>341</v>
      </c>
      <c r="E224" s="31" t="s">
        <v>345</v>
      </c>
      <c r="F224" s="6" t="s">
        <v>346</v>
      </c>
      <c r="G224" s="17" t="s">
        <v>780</v>
      </c>
      <c r="H224" s="9">
        <v>0</v>
      </c>
      <c r="I224" s="5">
        <v>710000000</v>
      </c>
      <c r="J224" s="5" t="s">
        <v>30</v>
      </c>
      <c r="K224" s="7" t="s">
        <v>781</v>
      </c>
      <c r="L224" s="5" t="s">
        <v>31</v>
      </c>
      <c r="M224" s="5" t="s">
        <v>32</v>
      </c>
      <c r="N224" s="5" t="s">
        <v>33</v>
      </c>
      <c r="O224" s="5" t="s">
        <v>1355</v>
      </c>
      <c r="P224" s="17">
        <v>166</v>
      </c>
      <c r="Q224" s="8" t="s">
        <v>34</v>
      </c>
      <c r="R224" s="45">
        <v>208</v>
      </c>
      <c r="S224" s="47">
        <v>273.60000000000002</v>
      </c>
      <c r="T224" s="47">
        <f t="shared" si="8"/>
        <v>56908.800000000003</v>
      </c>
      <c r="U224" s="47">
        <f t="shared" si="9"/>
        <v>63737.856000000007</v>
      </c>
      <c r="V224" s="52"/>
      <c r="W224" s="5">
        <v>2017</v>
      </c>
      <c r="X224" s="29"/>
    </row>
    <row r="225" spans="1:24" s="13" customFormat="1" ht="63.75" x14ac:dyDescent="0.2">
      <c r="A225" s="14" t="s">
        <v>1047</v>
      </c>
      <c r="B225" s="5" t="s">
        <v>26</v>
      </c>
      <c r="C225" s="6" t="s">
        <v>256</v>
      </c>
      <c r="D225" s="6" t="s">
        <v>257</v>
      </c>
      <c r="E225" s="31" t="s">
        <v>258</v>
      </c>
      <c r="F225" s="6" t="s">
        <v>1559</v>
      </c>
      <c r="G225" s="17" t="s">
        <v>780</v>
      </c>
      <c r="H225" s="9">
        <v>0</v>
      </c>
      <c r="I225" s="5">
        <v>710000000</v>
      </c>
      <c r="J225" s="5" t="s">
        <v>30</v>
      </c>
      <c r="K225" s="7" t="s">
        <v>781</v>
      </c>
      <c r="L225" s="5" t="s">
        <v>31</v>
      </c>
      <c r="M225" s="5" t="s">
        <v>32</v>
      </c>
      <c r="N225" s="5" t="s">
        <v>33</v>
      </c>
      <c r="O225" s="5" t="s">
        <v>1355</v>
      </c>
      <c r="P225" s="17" t="s">
        <v>259</v>
      </c>
      <c r="Q225" s="8" t="s">
        <v>228</v>
      </c>
      <c r="R225" s="45">
        <v>83</v>
      </c>
      <c r="S225" s="47">
        <v>205.2</v>
      </c>
      <c r="T225" s="47">
        <f t="shared" si="8"/>
        <v>17031.599999999999</v>
      </c>
      <c r="U225" s="47">
        <f t="shared" si="9"/>
        <v>19075.392</v>
      </c>
      <c r="V225" s="52"/>
      <c r="W225" s="5">
        <v>2017</v>
      </c>
      <c r="X225" s="29"/>
    </row>
    <row r="226" spans="1:24" s="13" customFormat="1" ht="63.75" x14ac:dyDescent="0.2">
      <c r="A226" s="14" t="s">
        <v>1048</v>
      </c>
      <c r="B226" s="5" t="s">
        <v>26</v>
      </c>
      <c r="C226" s="6" t="s">
        <v>260</v>
      </c>
      <c r="D226" s="6" t="s">
        <v>261</v>
      </c>
      <c r="E226" s="31" t="s">
        <v>262</v>
      </c>
      <c r="F226" s="6" t="s">
        <v>1560</v>
      </c>
      <c r="G226" s="17" t="s">
        <v>780</v>
      </c>
      <c r="H226" s="9">
        <v>0</v>
      </c>
      <c r="I226" s="5">
        <v>710000000</v>
      </c>
      <c r="J226" s="5" t="s">
        <v>30</v>
      </c>
      <c r="K226" s="7" t="s">
        <v>781</v>
      </c>
      <c r="L226" s="5" t="s">
        <v>31</v>
      </c>
      <c r="M226" s="5" t="s">
        <v>32</v>
      </c>
      <c r="N226" s="5" t="s">
        <v>33</v>
      </c>
      <c r="O226" s="5" t="s">
        <v>1355</v>
      </c>
      <c r="P226" s="17">
        <v>778</v>
      </c>
      <c r="Q226" s="8" t="s">
        <v>228</v>
      </c>
      <c r="R226" s="45">
        <v>105</v>
      </c>
      <c r="S226" s="47">
        <v>136.80000000000001</v>
      </c>
      <c r="T226" s="47">
        <f t="shared" si="8"/>
        <v>14364.000000000002</v>
      </c>
      <c r="U226" s="47">
        <f t="shared" si="9"/>
        <v>16087.680000000004</v>
      </c>
      <c r="V226" s="52"/>
      <c r="W226" s="5">
        <v>2017</v>
      </c>
      <c r="X226" s="5"/>
    </row>
    <row r="227" spans="1:24" s="13" customFormat="1" ht="63.75" x14ac:dyDescent="0.2">
      <c r="A227" s="14" t="s">
        <v>1049</v>
      </c>
      <c r="B227" s="5" t="s">
        <v>26</v>
      </c>
      <c r="C227" s="6" t="s">
        <v>263</v>
      </c>
      <c r="D227" s="6" t="s">
        <v>264</v>
      </c>
      <c r="E227" s="31" t="s">
        <v>265</v>
      </c>
      <c r="F227" s="6" t="s">
        <v>266</v>
      </c>
      <c r="G227" s="17" t="s">
        <v>780</v>
      </c>
      <c r="H227" s="9">
        <v>0</v>
      </c>
      <c r="I227" s="5">
        <v>710000000</v>
      </c>
      <c r="J227" s="5" t="s">
        <v>30</v>
      </c>
      <c r="K227" s="7" t="s">
        <v>781</v>
      </c>
      <c r="L227" s="5" t="s">
        <v>31</v>
      </c>
      <c r="M227" s="5" t="s">
        <v>32</v>
      </c>
      <c r="N227" s="5" t="s">
        <v>33</v>
      </c>
      <c r="O227" s="5" t="s">
        <v>1355</v>
      </c>
      <c r="P227" s="17" t="s">
        <v>259</v>
      </c>
      <c r="Q227" s="8" t="s">
        <v>228</v>
      </c>
      <c r="R227" s="45">
        <v>52</v>
      </c>
      <c r="S227" s="47">
        <v>68.400000000000006</v>
      </c>
      <c r="T227" s="47">
        <f t="shared" si="8"/>
        <v>3556.8</v>
      </c>
      <c r="U227" s="47">
        <f t="shared" si="9"/>
        <v>3983.6160000000004</v>
      </c>
      <c r="V227" s="52"/>
      <c r="W227" s="5">
        <v>2017</v>
      </c>
      <c r="X227" s="29"/>
    </row>
    <row r="228" spans="1:24" s="13" customFormat="1" ht="63.75" x14ac:dyDescent="0.2">
      <c r="A228" s="14" t="s">
        <v>1050</v>
      </c>
      <c r="B228" s="5" t="s">
        <v>26</v>
      </c>
      <c r="C228" s="6" t="s">
        <v>267</v>
      </c>
      <c r="D228" s="6" t="s">
        <v>268</v>
      </c>
      <c r="E228" s="31" t="s">
        <v>269</v>
      </c>
      <c r="F228" s="6" t="s">
        <v>1561</v>
      </c>
      <c r="G228" s="17" t="s">
        <v>780</v>
      </c>
      <c r="H228" s="9">
        <v>0</v>
      </c>
      <c r="I228" s="5">
        <v>710000000</v>
      </c>
      <c r="J228" s="5" t="s">
        <v>30</v>
      </c>
      <c r="K228" s="7" t="s">
        <v>781</v>
      </c>
      <c r="L228" s="5" t="s">
        <v>31</v>
      </c>
      <c r="M228" s="5" t="s">
        <v>32</v>
      </c>
      <c r="N228" s="5" t="s">
        <v>33</v>
      </c>
      <c r="O228" s="5" t="s">
        <v>1355</v>
      </c>
      <c r="P228" s="17" t="s">
        <v>270</v>
      </c>
      <c r="Q228" s="8" t="s">
        <v>250</v>
      </c>
      <c r="R228" s="45">
        <v>19</v>
      </c>
      <c r="S228" s="47">
        <v>125.4</v>
      </c>
      <c r="T228" s="47">
        <f t="shared" si="8"/>
        <v>2382.6</v>
      </c>
      <c r="U228" s="47">
        <f t="shared" si="9"/>
        <v>2668.5120000000002</v>
      </c>
      <c r="V228" s="52"/>
      <c r="W228" s="5">
        <v>2017</v>
      </c>
      <c r="X228" s="29"/>
    </row>
    <row r="229" spans="1:24" s="13" customFormat="1" ht="63.75" x14ac:dyDescent="0.2">
      <c r="A229" s="14" t="s">
        <v>1051</v>
      </c>
      <c r="B229" s="5" t="s">
        <v>26</v>
      </c>
      <c r="C229" s="6" t="s">
        <v>271</v>
      </c>
      <c r="D229" s="6" t="s">
        <v>272</v>
      </c>
      <c r="E229" s="31" t="s">
        <v>273</v>
      </c>
      <c r="F229" s="6" t="s">
        <v>1562</v>
      </c>
      <c r="G229" s="17" t="s">
        <v>780</v>
      </c>
      <c r="H229" s="9">
        <v>0</v>
      </c>
      <c r="I229" s="5">
        <v>710000000</v>
      </c>
      <c r="J229" s="5" t="s">
        <v>30</v>
      </c>
      <c r="K229" s="7" t="s">
        <v>781</v>
      </c>
      <c r="L229" s="5" t="s">
        <v>31</v>
      </c>
      <c r="M229" s="5" t="s">
        <v>32</v>
      </c>
      <c r="N229" s="5" t="s">
        <v>33</v>
      </c>
      <c r="O229" s="5" t="s">
        <v>1355</v>
      </c>
      <c r="P229" s="17">
        <v>5111</v>
      </c>
      <c r="Q229" s="8" t="s">
        <v>250</v>
      </c>
      <c r="R229" s="45">
        <v>156</v>
      </c>
      <c r="S229" s="47">
        <v>136.80000000000001</v>
      </c>
      <c r="T229" s="47">
        <f t="shared" si="8"/>
        <v>21340.800000000003</v>
      </c>
      <c r="U229" s="47">
        <f t="shared" si="9"/>
        <v>23901.696000000007</v>
      </c>
      <c r="V229" s="52"/>
      <c r="W229" s="5">
        <v>2017</v>
      </c>
      <c r="X229" s="5"/>
    </row>
    <row r="230" spans="1:24" s="13" customFormat="1" ht="63.75" x14ac:dyDescent="0.2">
      <c r="A230" s="14" t="s">
        <v>1052</v>
      </c>
      <c r="B230" s="5" t="s">
        <v>26</v>
      </c>
      <c r="C230" s="6" t="s">
        <v>274</v>
      </c>
      <c r="D230" s="6" t="s">
        <v>275</v>
      </c>
      <c r="E230" s="31" t="s">
        <v>276</v>
      </c>
      <c r="F230" s="6" t="s">
        <v>277</v>
      </c>
      <c r="G230" s="17" t="s">
        <v>780</v>
      </c>
      <c r="H230" s="9">
        <v>0</v>
      </c>
      <c r="I230" s="5">
        <v>710000000</v>
      </c>
      <c r="J230" s="5" t="s">
        <v>30</v>
      </c>
      <c r="K230" s="7" t="s">
        <v>781</v>
      </c>
      <c r="L230" s="5" t="s">
        <v>31</v>
      </c>
      <c r="M230" s="5" t="s">
        <v>32</v>
      </c>
      <c r="N230" s="5" t="s">
        <v>33</v>
      </c>
      <c r="O230" s="5" t="s">
        <v>1355</v>
      </c>
      <c r="P230" s="17" t="s">
        <v>48</v>
      </c>
      <c r="Q230" s="8" t="s">
        <v>34</v>
      </c>
      <c r="R230" s="45">
        <v>233</v>
      </c>
      <c r="S230" s="47">
        <v>1254</v>
      </c>
      <c r="T230" s="47">
        <f t="shared" si="8"/>
        <v>292182</v>
      </c>
      <c r="U230" s="47">
        <f t="shared" si="9"/>
        <v>327243.84000000003</v>
      </c>
      <c r="V230" s="52"/>
      <c r="W230" s="5">
        <v>2017</v>
      </c>
      <c r="X230" s="29"/>
    </row>
    <row r="231" spans="1:24" s="13" customFormat="1" ht="63.75" x14ac:dyDescent="0.2">
      <c r="A231" s="14" t="s">
        <v>1053</v>
      </c>
      <c r="B231" s="5" t="s">
        <v>26</v>
      </c>
      <c r="C231" s="6" t="s">
        <v>278</v>
      </c>
      <c r="D231" s="6" t="s">
        <v>279</v>
      </c>
      <c r="E231" s="31" t="s">
        <v>280</v>
      </c>
      <c r="F231" s="6" t="s">
        <v>1563</v>
      </c>
      <c r="G231" s="17" t="s">
        <v>780</v>
      </c>
      <c r="H231" s="9">
        <v>0</v>
      </c>
      <c r="I231" s="5">
        <v>710000000</v>
      </c>
      <c r="J231" s="5" t="s">
        <v>30</v>
      </c>
      <c r="K231" s="7" t="s">
        <v>781</v>
      </c>
      <c r="L231" s="5" t="s">
        <v>31</v>
      </c>
      <c r="M231" s="5" t="s">
        <v>32</v>
      </c>
      <c r="N231" s="5" t="s">
        <v>33</v>
      </c>
      <c r="O231" s="5" t="s">
        <v>1355</v>
      </c>
      <c r="P231" s="17" t="s">
        <v>48</v>
      </c>
      <c r="Q231" s="8" t="s">
        <v>34</v>
      </c>
      <c r="R231" s="45">
        <v>6</v>
      </c>
      <c r="S231" s="47">
        <v>1026</v>
      </c>
      <c r="T231" s="47">
        <f t="shared" si="8"/>
        <v>6156</v>
      </c>
      <c r="U231" s="47">
        <f t="shared" si="9"/>
        <v>6894.72</v>
      </c>
      <c r="V231" s="52"/>
      <c r="W231" s="5">
        <v>2017</v>
      </c>
      <c r="X231" s="29"/>
    </row>
    <row r="232" spans="1:24" s="13" customFormat="1" ht="63.75" x14ac:dyDescent="0.2">
      <c r="A232" s="14" t="s">
        <v>1054</v>
      </c>
      <c r="B232" s="5" t="s">
        <v>26</v>
      </c>
      <c r="C232" s="6" t="s">
        <v>285</v>
      </c>
      <c r="D232" s="6" t="s">
        <v>286</v>
      </c>
      <c r="E232" s="31" t="s">
        <v>287</v>
      </c>
      <c r="F232" s="6" t="s">
        <v>288</v>
      </c>
      <c r="G232" s="17" t="s">
        <v>780</v>
      </c>
      <c r="H232" s="9">
        <v>0</v>
      </c>
      <c r="I232" s="5">
        <v>710000000</v>
      </c>
      <c r="J232" s="5" t="s">
        <v>30</v>
      </c>
      <c r="K232" s="7" t="s">
        <v>781</v>
      </c>
      <c r="L232" s="5" t="s">
        <v>31</v>
      </c>
      <c r="M232" s="5" t="s">
        <v>32</v>
      </c>
      <c r="N232" s="5" t="s">
        <v>33</v>
      </c>
      <c r="O232" s="5" t="s">
        <v>1355</v>
      </c>
      <c r="P232" s="17">
        <v>5111</v>
      </c>
      <c r="Q232" s="8" t="s">
        <v>250</v>
      </c>
      <c r="R232" s="45">
        <v>13</v>
      </c>
      <c r="S232" s="47">
        <v>114</v>
      </c>
      <c r="T232" s="47">
        <f t="shared" si="8"/>
        <v>1482</v>
      </c>
      <c r="U232" s="47">
        <f t="shared" si="9"/>
        <v>1659.8400000000001</v>
      </c>
      <c r="V232" s="52"/>
      <c r="W232" s="5">
        <v>2017</v>
      </c>
      <c r="X232" s="5"/>
    </row>
    <row r="233" spans="1:24" s="13" customFormat="1" ht="63.75" x14ac:dyDescent="0.2">
      <c r="A233" s="14" t="s">
        <v>1055</v>
      </c>
      <c r="B233" s="5" t="s">
        <v>26</v>
      </c>
      <c r="C233" s="6" t="s">
        <v>289</v>
      </c>
      <c r="D233" s="6" t="s">
        <v>290</v>
      </c>
      <c r="E233" s="31" t="s">
        <v>291</v>
      </c>
      <c r="F233" s="6" t="s">
        <v>1564</v>
      </c>
      <c r="G233" s="17" t="s">
        <v>780</v>
      </c>
      <c r="H233" s="9">
        <v>0</v>
      </c>
      <c r="I233" s="5">
        <v>710000000</v>
      </c>
      <c r="J233" s="5" t="s">
        <v>30</v>
      </c>
      <c r="K233" s="7" t="s">
        <v>781</v>
      </c>
      <c r="L233" s="5" t="s">
        <v>31</v>
      </c>
      <c r="M233" s="5" t="s">
        <v>32</v>
      </c>
      <c r="N233" s="5" t="s">
        <v>33</v>
      </c>
      <c r="O233" s="5" t="s">
        <v>1355</v>
      </c>
      <c r="P233" s="17">
        <v>112</v>
      </c>
      <c r="Q233" s="8" t="s">
        <v>223</v>
      </c>
      <c r="R233" s="45">
        <v>0.2</v>
      </c>
      <c r="S233" s="47">
        <v>228</v>
      </c>
      <c r="T233" s="47">
        <f t="shared" si="8"/>
        <v>45.6</v>
      </c>
      <c r="U233" s="47">
        <f t="shared" si="9"/>
        <v>51.07200000000001</v>
      </c>
      <c r="V233" s="52"/>
      <c r="W233" s="5">
        <v>2017</v>
      </c>
      <c r="X233" s="29"/>
    </row>
    <row r="234" spans="1:24" s="13" customFormat="1" ht="63.75" x14ac:dyDescent="0.2">
      <c r="A234" s="14" t="s">
        <v>1056</v>
      </c>
      <c r="B234" s="5" t="s">
        <v>26</v>
      </c>
      <c r="C234" s="6" t="s">
        <v>292</v>
      </c>
      <c r="D234" s="6" t="s">
        <v>293</v>
      </c>
      <c r="E234" s="31" t="s">
        <v>294</v>
      </c>
      <c r="F234" s="6" t="s">
        <v>295</v>
      </c>
      <c r="G234" s="17" t="s">
        <v>780</v>
      </c>
      <c r="H234" s="9">
        <v>0</v>
      </c>
      <c r="I234" s="5">
        <v>710000000</v>
      </c>
      <c r="J234" s="5" t="s">
        <v>30</v>
      </c>
      <c r="K234" s="7" t="s">
        <v>781</v>
      </c>
      <c r="L234" s="5" t="s">
        <v>31</v>
      </c>
      <c r="M234" s="5" t="s">
        <v>32</v>
      </c>
      <c r="N234" s="5" t="s">
        <v>33</v>
      </c>
      <c r="O234" s="5" t="s">
        <v>1355</v>
      </c>
      <c r="P234" s="17">
        <v>868</v>
      </c>
      <c r="Q234" s="8" t="s">
        <v>214</v>
      </c>
      <c r="R234" s="45">
        <v>16</v>
      </c>
      <c r="S234" s="47">
        <v>239.4</v>
      </c>
      <c r="T234" s="47">
        <f t="shared" si="8"/>
        <v>3830.4</v>
      </c>
      <c r="U234" s="47">
        <f t="shared" si="9"/>
        <v>4290.0480000000007</v>
      </c>
      <c r="V234" s="52"/>
      <c r="W234" s="5">
        <v>2017</v>
      </c>
      <c r="X234" s="29"/>
    </row>
    <row r="235" spans="1:24" s="13" customFormat="1" ht="63.75" x14ac:dyDescent="0.2">
      <c r="A235" s="14" t="s">
        <v>1057</v>
      </c>
      <c r="B235" s="5" t="s">
        <v>26</v>
      </c>
      <c r="C235" s="6" t="s">
        <v>296</v>
      </c>
      <c r="D235" s="6" t="s">
        <v>297</v>
      </c>
      <c r="E235" s="31" t="s">
        <v>298</v>
      </c>
      <c r="F235" s="6" t="s">
        <v>299</v>
      </c>
      <c r="G235" s="17" t="s">
        <v>780</v>
      </c>
      <c r="H235" s="9">
        <v>0</v>
      </c>
      <c r="I235" s="5">
        <v>710000000</v>
      </c>
      <c r="J235" s="5" t="s">
        <v>30</v>
      </c>
      <c r="K235" s="7" t="s">
        <v>781</v>
      </c>
      <c r="L235" s="5" t="s">
        <v>31</v>
      </c>
      <c r="M235" s="5" t="s">
        <v>32</v>
      </c>
      <c r="N235" s="5" t="s">
        <v>33</v>
      </c>
      <c r="O235" s="5" t="s">
        <v>1355</v>
      </c>
      <c r="P235" s="17" t="s">
        <v>48</v>
      </c>
      <c r="Q235" s="8" t="s">
        <v>34</v>
      </c>
      <c r="R235" s="45">
        <v>194</v>
      </c>
      <c r="S235" s="47">
        <v>250.8</v>
      </c>
      <c r="T235" s="47">
        <f t="shared" si="8"/>
        <v>48655.200000000004</v>
      </c>
      <c r="U235" s="47">
        <f t="shared" si="9"/>
        <v>54493.824000000008</v>
      </c>
      <c r="V235" s="52"/>
      <c r="W235" s="5">
        <v>2017</v>
      </c>
      <c r="X235" s="5"/>
    </row>
    <row r="236" spans="1:24" s="13" customFormat="1" ht="63.75" x14ac:dyDescent="0.2">
      <c r="A236" s="14" t="s">
        <v>1058</v>
      </c>
      <c r="B236" s="5" t="s">
        <v>26</v>
      </c>
      <c r="C236" s="6" t="s">
        <v>300</v>
      </c>
      <c r="D236" s="6" t="s">
        <v>301</v>
      </c>
      <c r="E236" s="31" t="s">
        <v>302</v>
      </c>
      <c r="F236" s="6" t="s">
        <v>303</v>
      </c>
      <c r="G236" s="17" t="s">
        <v>780</v>
      </c>
      <c r="H236" s="9">
        <v>0</v>
      </c>
      <c r="I236" s="5">
        <v>710000000</v>
      </c>
      <c r="J236" s="5" t="s">
        <v>30</v>
      </c>
      <c r="K236" s="7" t="s">
        <v>781</v>
      </c>
      <c r="L236" s="5" t="s">
        <v>31</v>
      </c>
      <c r="M236" s="5" t="s">
        <v>32</v>
      </c>
      <c r="N236" s="5" t="s">
        <v>33</v>
      </c>
      <c r="O236" s="5" t="s">
        <v>1355</v>
      </c>
      <c r="P236" s="17" t="s">
        <v>48</v>
      </c>
      <c r="Q236" s="8" t="s">
        <v>34</v>
      </c>
      <c r="R236" s="45">
        <v>39</v>
      </c>
      <c r="S236" s="47">
        <v>684</v>
      </c>
      <c r="T236" s="47">
        <f t="shared" si="8"/>
        <v>26676</v>
      </c>
      <c r="U236" s="47">
        <f t="shared" si="9"/>
        <v>29877.120000000003</v>
      </c>
      <c r="V236" s="52"/>
      <c r="W236" s="5">
        <v>2017</v>
      </c>
      <c r="X236" s="29"/>
    </row>
    <row r="237" spans="1:24" s="13" customFormat="1" ht="63.75" x14ac:dyDescent="0.2">
      <c r="A237" s="14" t="s">
        <v>1059</v>
      </c>
      <c r="B237" s="5" t="s">
        <v>26</v>
      </c>
      <c r="C237" s="6" t="s">
        <v>317</v>
      </c>
      <c r="D237" s="6" t="s">
        <v>318</v>
      </c>
      <c r="E237" s="31" t="s">
        <v>319</v>
      </c>
      <c r="F237" s="6" t="s">
        <v>320</v>
      </c>
      <c r="G237" s="17" t="s">
        <v>780</v>
      </c>
      <c r="H237" s="9">
        <v>0</v>
      </c>
      <c r="I237" s="5">
        <v>710000000</v>
      </c>
      <c r="J237" s="5" t="s">
        <v>30</v>
      </c>
      <c r="K237" s="7" t="s">
        <v>781</v>
      </c>
      <c r="L237" s="5" t="s">
        <v>31</v>
      </c>
      <c r="M237" s="5" t="s">
        <v>32</v>
      </c>
      <c r="N237" s="5" t="s">
        <v>33</v>
      </c>
      <c r="O237" s="5" t="s">
        <v>1355</v>
      </c>
      <c r="P237" s="17" t="s">
        <v>184</v>
      </c>
      <c r="Q237" s="8" t="s">
        <v>185</v>
      </c>
      <c r="R237" s="45">
        <v>40</v>
      </c>
      <c r="S237" s="47">
        <v>342</v>
      </c>
      <c r="T237" s="47">
        <f t="shared" si="8"/>
        <v>13680</v>
      </c>
      <c r="U237" s="47">
        <f t="shared" si="9"/>
        <v>15321.600000000002</v>
      </c>
      <c r="V237" s="52"/>
      <c r="W237" s="5">
        <v>2017</v>
      </c>
      <c r="X237" s="29"/>
    </row>
    <row r="238" spans="1:24" s="13" customFormat="1" ht="63.75" x14ac:dyDescent="0.2">
      <c r="A238" s="14" t="s">
        <v>1060</v>
      </c>
      <c r="B238" s="5" t="s">
        <v>26</v>
      </c>
      <c r="C238" s="6" t="s">
        <v>1565</v>
      </c>
      <c r="D238" s="6" t="s">
        <v>1566</v>
      </c>
      <c r="E238" s="31" t="s">
        <v>1567</v>
      </c>
      <c r="F238" s="6" t="s">
        <v>1568</v>
      </c>
      <c r="G238" s="17" t="s">
        <v>780</v>
      </c>
      <c r="H238" s="9">
        <v>0</v>
      </c>
      <c r="I238" s="5">
        <v>710000000</v>
      </c>
      <c r="J238" s="5" t="s">
        <v>30</v>
      </c>
      <c r="K238" s="7" t="s">
        <v>781</v>
      </c>
      <c r="L238" s="5" t="s">
        <v>31</v>
      </c>
      <c r="M238" s="5" t="s">
        <v>32</v>
      </c>
      <c r="N238" s="5" t="s">
        <v>33</v>
      </c>
      <c r="O238" s="5" t="s">
        <v>1355</v>
      </c>
      <c r="P238" s="17">
        <v>5111</v>
      </c>
      <c r="Q238" s="8" t="s">
        <v>250</v>
      </c>
      <c r="R238" s="45">
        <v>1</v>
      </c>
      <c r="S238" s="47">
        <v>120</v>
      </c>
      <c r="T238" s="47">
        <f t="shared" si="8"/>
        <v>120</v>
      </c>
      <c r="U238" s="47">
        <f t="shared" si="9"/>
        <v>134.4</v>
      </c>
      <c r="V238" s="52"/>
      <c r="W238" s="5">
        <v>2017</v>
      </c>
      <c r="X238" s="29"/>
    </row>
    <row r="239" spans="1:24" s="13" customFormat="1" ht="76.5" x14ac:dyDescent="0.2">
      <c r="A239" s="14" t="s">
        <v>1061</v>
      </c>
      <c r="B239" s="5" t="s">
        <v>26</v>
      </c>
      <c r="C239" s="6" t="s">
        <v>281</v>
      </c>
      <c r="D239" s="6" t="s">
        <v>282</v>
      </c>
      <c r="E239" s="31" t="s">
        <v>283</v>
      </c>
      <c r="F239" s="6" t="s">
        <v>284</v>
      </c>
      <c r="G239" s="17" t="s">
        <v>780</v>
      </c>
      <c r="H239" s="9">
        <v>0</v>
      </c>
      <c r="I239" s="5">
        <v>710000000</v>
      </c>
      <c r="J239" s="5" t="s">
        <v>30</v>
      </c>
      <c r="K239" s="7" t="s">
        <v>781</v>
      </c>
      <c r="L239" s="5" t="s">
        <v>31</v>
      </c>
      <c r="M239" s="5" t="s">
        <v>32</v>
      </c>
      <c r="N239" s="5" t="s">
        <v>33</v>
      </c>
      <c r="O239" s="5" t="s">
        <v>1355</v>
      </c>
      <c r="P239" s="17">
        <v>796</v>
      </c>
      <c r="Q239" s="8" t="s">
        <v>232</v>
      </c>
      <c r="R239" s="45">
        <v>77</v>
      </c>
      <c r="S239" s="47">
        <v>1482</v>
      </c>
      <c r="T239" s="47">
        <f t="shared" si="8"/>
        <v>114114</v>
      </c>
      <c r="U239" s="47">
        <f t="shared" si="9"/>
        <v>127807.68000000001</v>
      </c>
      <c r="V239" s="52"/>
      <c r="W239" s="5">
        <v>2017</v>
      </c>
      <c r="X239" s="29"/>
    </row>
    <row r="240" spans="1:24" s="13" customFormat="1" ht="63.75" x14ac:dyDescent="0.2">
      <c r="A240" s="14" t="s">
        <v>1062</v>
      </c>
      <c r="B240" s="5" t="s">
        <v>26</v>
      </c>
      <c r="C240" s="6" t="s">
        <v>304</v>
      </c>
      <c r="D240" s="6" t="s">
        <v>305</v>
      </c>
      <c r="E240" s="31" t="s">
        <v>306</v>
      </c>
      <c r="F240" s="6" t="s">
        <v>307</v>
      </c>
      <c r="G240" s="17" t="s">
        <v>780</v>
      </c>
      <c r="H240" s="9">
        <v>0</v>
      </c>
      <c r="I240" s="5">
        <v>710000000</v>
      </c>
      <c r="J240" s="5" t="s">
        <v>30</v>
      </c>
      <c r="K240" s="7" t="s">
        <v>781</v>
      </c>
      <c r="L240" s="5" t="s">
        <v>31</v>
      </c>
      <c r="M240" s="5" t="s">
        <v>32</v>
      </c>
      <c r="N240" s="5" t="s">
        <v>33</v>
      </c>
      <c r="O240" s="5" t="s">
        <v>1355</v>
      </c>
      <c r="P240" s="17">
        <v>778</v>
      </c>
      <c r="Q240" s="8" t="s">
        <v>228</v>
      </c>
      <c r="R240" s="45">
        <v>32</v>
      </c>
      <c r="S240" s="47">
        <v>421.8</v>
      </c>
      <c r="T240" s="47">
        <f t="shared" si="8"/>
        <v>13497.6</v>
      </c>
      <c r="U240" s="47">
        <f t="shared" si="9"/>
        <v>15117.312000000002</v>
      </c>
      <c r="V240" s="52"/>
      <c r="W240" s="5">
        <v>2017</v>
      </c>
      <c r="X240" s="29"/>
    </row>
    <row r="241" spans="1:24" s="13" customFormat="1" ht="76.5" x14ac:dyDescent="0.2">
      <c r="A241" s="14" t="s">
        <v>1063</v>
      </c>
      <c r="B241" s="5" t="s">
        <v>26</v>
      </c>
      <c r="C241" s="6" t="s">
        <v>308</v>
      </c>
      <c r="D241" s="6" t="s">
        <v>305</v>
      </c>
      <c r="E241" s="31" t="s">
        <v>309</v>
      </c>
      <c r="F241" s="6" t="s">
        <v>310</v>
      </c>
      <c r="G241" s="17" t="s">
        <v>780</v>
      </c>
      <c r="H241" s="9">
        <v>0</v>
      </c>
      <c r="I241" s="5">
        <v>710000000</v>
      </c>
      <c r="J241" s="5" t="s">
        <v>30</v>
      </c>
      <c r="K241" s="7" t="s">
        <v>781</v>
      </c>
      <c r="L241" s="5" t="s">
        <v>31</v>
      </c>
      <c r="M241" s="5" t="s">
        <v>32</v>
      </c>
      <c r="N241" s="5" t="s">
        <v>33</v>
      </c>
      <c r="O241" s="5" t="s">
        <v>1355</v>
      </c>
      <c r="P241" s="17">
        <v>5111</v>
      </c>
      <c r="Q241" s="8" t="s">
        <v>250</v>
      </c>
      <c r="R241" s="45">
        <v>774</v>
      </c>
      <c r="S241" s="47">
        <v>456</v>
      </c>
      <c r="T241" s="47">
        <f t="shared" si="8"/>
        <v>352944</v>
      </c>
      <c r="U241" s="47">
        <f t="shared" si="9"/>
        <v>395297.28000000003</v>
      </c>
      <c r="V241" s="52"/>
      <c r="W241" s="5">
        <v>2017</v>
      </c>
      <c r="X241" s="29"/>
    </row>
    <row r="242" spans="1:24" s="13" customFormat="1" ht="76.5" x14ac:dyDescent="0.2">
      <c r="A242" s="14" t="s">
        <v>1064</v>
      </c>
      <c r="B242" s="5" t="s">
        <v>26</v>
      </c>
      <c r="C242" s="6" t="s">
        <v>311</v>
      </c>
      <c r="D242" s="6" t="s">
        <v>305</v>
      </c>
      <c r="E242" s="31" t="s">
        <v>312</v>
      </c>
      <c r="F242" s="6" t="s">
        <v>313</v>
      </c>
      <c r="G242" s="17" t="s">
        <v>780</v>
      </c>
      <c r="H242" s="9">
        <v>0</v>
      </c>
      <c r="I242" s="5">
        <v>710000000</v>
      </c>
      <c r="J242" s="5" t="s">
        <v>30</v>
      </c>
      <c r="K242" s="7" t="s">
        <v>781</v>
      </c>
      <c r="L242" s="5" t="s">
        <v>31</v>
      </c>
      <c r="M242" s="5" t="s">
        <v>32</v>
      </c>
      <c r="N242" s="5" t="s">
        <v>33</v>
      </c>
      <c r="O242" s="5" t="s">
        <v>1355</v>
      </c>
      <c r="P242" s="17">
        <v>5111</v>
      </c>
      <c r="Q242" s="8" t="s">
        <v>250</v>
      </c>
      <c r="R242" s="45">
        <v>374</v>
      </c>
      <c r="S242" s="47">
        <v>456</v>
      </c>
      <c r="T242" s="47">
        <f t="shared" si="8"/>
        <v>170544</v>
      </c>
      <c r="U242" s="47">
        <f t="shared" si="9"/>
        <v>191009.28000000003</v>
      </c>
      <c r="V242" s="52"/>
      <c r="W242" s="5">
        <v>2017</v>
      </c>
      <c r="X242" s="5"/>
    </row>
    <row r="243" spans="1:24" s="13" customFormat="1" ht="63.75" x14ac:dyDescent="0.2">
      <c r="A243" s="14" t="s">
        <v>1065</v>
      </c>
      <c r="B243" s="5" t="s">
        <v>26</v>
      </c>
      <c r="C243" s="6" t="s">
        <v>314</v>
      </c>
      <c r="D243" s="6" t="s">
        <v>305</v>
      </c>
      <c r="E243" s="31" t="s">
        <v>315</v>
      </c>
      <c r="F243" s="6" t="s">
        <v>316</v>
      </c>
      <c r="G243" s="17" t="s">
        <v>780</v>
      </c>
      <c r="H243" s="9">
        <v>0</v>
      </c>
      <c r="I243" s="5">
        <v>710000000</v>
      </c>
      <c r="J243" s="5" t="s">
        <v>30</v>
      </c>
      <c r="K243" s="7" t="s">
        <v>781</v>
      </c>
      <c r="L243" s="5" t="s">
        <v>31</v>
      </c>
      <c r="M243" s="5" t="s">
        <v>32</v>
      </c>
      <c r="N243" s="5" t="s">
        <v>33</v>
      </c>
      <c r="O243" s="5" t="s">
        <v>1355</v>
      </c>
      <c r="P243" s="17" t="s">
        <v>270</v>
      </c>
      <c r="Q243" s="8" t="s">
        <v>250</v>
      </c>
      <c r="R243" s="45">
        <v>27</v>
      </c>
      <c r="S243" s="47">
        <v>342</v>
      </c>
      <c r="T243" s="47">
        <f t="shared" si="8"/>
        <v>9234</v>
      </c>
      <c r="U243" s="47">
        <f t="shared" si="9"/>
        <v>10342.080000000002</v>
      </c>
      <c r="V243" s="52"/>
      <c r="W243" s="5">
        <v>2017</v>
      </c>
      <c r="X243" s="29"/>
    </row>
    <row r="244" spans="1:24" s="13" customFormat="1" ht="63.75" x14ac:dyDescent="0.2">
      <c r="A244" s="14" t="s">
        <v>1066</v>
      </c>
      <c r="B244" s="5" t="s">
        <v>26</v>
      </c>
      <c r="C244" s="6" t="s">
        <v>321</v>
      </c>
      <c r="D244" s="6" t="s">
        <v>322</v>
      </c>
      <c r="E244" s="31" t="s">
        <v>323</v>
      </c>
      <c r="F244" s="6" t="s">
        <v>324</v>
      </c>
      <c r="G244" s="17" t="s">
        <v>780</v>
      </c>
      <c r="H244" s="9">
        <v>0</v>
      </c>
      <c r="I244" s="5">
        <v>710000000</v>
      </c>
      <c r="J244" s="5" t="s">
        <v>30</v>
      </c>
      <c r="K244" s="7" t="s">
        <v>781</v>
      </c>
      <c r="L244" s="5" t="s">
        <v>31</v>
      </c>
      <c r="M244" s="5" t="s">
        <v>32</v>
      </c>
      <c r="N244" s="5" t="s">
        <v>33</v>
      </c>
      <c r="O244" s="5" t="s">
        <v>1355</v>
      </c>
      <c r="P244" s="17">
        <v>796</v>
      </c>
      <c r="Q244" s="8" t="s">
        <v>232</v>
      </c>
      <c r="R244" s="45">
        <v>2550</v>
      </c>
      <c r="S244" s="47">
        <v>37.619999999999997</v>
      </c>
      <c r="T244" s="47">
        <f t="shared" si="8"/>
        <v>95931</v>
      </c>
      <c r="U244" s="47">
        <f t="shared" si="9"/>
        <v>107442.72000000002</v>
      </c>
      <c r="V244" s="52"/>
      <c r="W244" s="5">
        <v>2017</v>
      </c>
      <c r="X244" s="29"/>
    </row>
    <row r="245" spans="1:24" s="13" customFormat="1" ht="63.75" x14ac:dyDescent="0.2">
      <c r="A245" s="14" t="s">
        <v>1067</v>
      </c>
      <c r="B245" s="5" t="s">
        <v>26</v>
      </c>
      <c r="C245" s="6" t="s">
        <v>325</v>
      </c>
      <c r="D245" s="6" t="s">
        <v>326</v>
      </c>
      <c r="E245" s="31" t="s">
        <v>327</v>
      </c>
      <c r="F245" s="6" t="s">
        <v>328</v>
      </c>
      <c r="G245" s="17" t="s">
        <v>780</v>
      </c>
      <c r="H245" s="9">
        <v>0</v>
      </c>
      <c r="I245" s="5">
        <v>710000000</v>
      </c>
      <c r="J245" s="5" t="s">
        <v>30</v>
      </c>
      <c r="K245" s="7" t="s">
        <v>781</v>
      </c>
      <c r="L245" s="5" t="s">
        <v>31</v>
      </c>
      <c r="M245" s="5" t="s">
        <v>32</v>
      </c>
      <c r="N245" s="5" t="s">
        <v>33</v>
      </c>
      <c r="O245" s="5" t="s">
        <v>1355</v>
      </c>
      <c r="P245" s="17">
        <v>796</v>
      </c>
      <c r="Q245" s="8" t="s">
        <v>232</v>
      </c>
      <c r="R245" s="45">
        <v>52</v>
      </c>
      <c r="S245" s="47">
        <v>22.8</v>
      </c>
      <c r="T245" s="47">
        <f t="shared" si="8"/>
        <v>1185.6000000000001</v>
      </c>
      <c r="U245" s="47">
        <f t="shared" si="9"/>
        <v>1327.8720000000003</v>
      </c>
      <c r="V245" s="52"/>
      <c r="W245" s="5">
        <v>2017</v>
      </c>
      <c r="X245" s="5"/>
    </row>
    <row r="246" spans="1:24" s="13" customFormat="1" ht="63.75" x14ac:dyDescent="0.2">
      <c r="A246" s="14" t="s">
        <v>1068</v>
      </c>
      <c r="B246" s="5" t="s">
        <v>26</v>
      </c>
      <c r="C246" s="6" t="s">
        <v>351</v>
      </c>
      <c r="D246" s="6" t="s">
        <v>352</v>
      </c>
      <c r="E246" s="31" t="s">
        <v>353</v>
      </c>
      <c r="F246" s="6" t="s">
        <v>354</v>
      </c>
      <c r="G246" s="17" t="s">
        <v>780</v>
      </c>
      <c r="H246" s="9">
        <v>0</v>
      </c>
      <c r="I246" s="5">
        <v>710000000</v>
      </c>
      <c r="J246" s="5" t="s">
        <v>30</v>
      </c>
      <c r="K246" s="7" t="s">
        <v>781</v>
      </c>
      <c r="L246" s="5" t="s">
        <v>31</v>
      </c>
      <c r="M246" s="5" t="s">
        <v>32</v>
      </c>
      <c r="N246" s="5" t="s">
        <v>33</v>
      </c>
      <c r="O246" s="5" t="s">
        <v>1355</v>
      </c>
      <c r="P246" s="17">
        <v>166</v>
      </c>
      <c r="Q246" s="8" t="s">
        <v>34</v>
      </c>
      <c r="R246" s="45">
        <v>70</v>
      </c>
      <c r="S246" s="47">
        <v>4218</v>
      </c>
      <c r="T246" s="47">
        <f t="shared" si="8"/>
        <v>295260</v>
      </c>
      <c r="U246" s="47">
        <f t="shared" si="9"/>
        <v>330691.20000000001</v>
      </c>
      <c r="V246" s="52"/>
      <c r="W246" s="5">
        <v>2017</v>
      </c>
      <c r="X246" s="29"/>
    </row>
    <row r="247" spans="1:24" s="13" customFormat="1" ht="114.75" x14ac:dyDescent="0.2">
      <c r="A247" s="14" t="s">
        <v>1069</v>
      </c>
      <c r="B247" s="5" t="s">
        <v>26</v>
      </c>
      <c r="C247" s="6" t="s">
        <v>1569</v>
      </c>
      <c r="D247" s="6" t="s">
        <v>355</v>
      </c>
      <c r="E247" s="31" t="s">
        <v>79</v>
      </c>
      <c r="F247" s="6" t="s">
        <v>356</v>
      </c>
      <c r="G247" s="17" t="s">
        <v>780</v>
      </c>
      <c r="H247" s="9">
        <v>0</v>
      </c>
      <c r="I247" s="5">
        <v>710000000</v>
      </c>
      <c r="J247" s="5" t="s">
        <v>30</v>
      </c>
      <c r="K247" s="7" t="s">
        <v>781</v>
      </c>
      <c r="L247" s="5" t="s">
        <v>31</v>
      </c>
      <c r="M247" s="5" t="s">
        <v>32</v>
      </c>
      <c r="N247" s="5" t="s">
        <v>33</v>
      </c>
      <c r="O247" s="5" t="s">
        <v>1355</v>
      </c>
      <c r="P247" s="17">
        <v>166</v>
      </c>
      <c r="Q247" s="8" t="s">
        <v>34</v>
      </c>
      <c r="R247" s="45">
        <v>15</v>
      </c>
      <c r="S247" s="47">
        <v>17100</v>
      </c>
      <c r="T247" s="47">
        <f t="shared" si="8"/>
        <v>256500</v>
      </c>
      <c r="U247" s="47">
        <f t="shared" si="9"/>
        <v>287280</v>
      </c>
      <c r="V247" s="52"/>
      <c r="W247" s="5">
        <v>2017</v>
      </c>
      <c r="X247" s="29"/>
    </row>
    <row r="248" spans="1:24" s="13" customFormat="1" ht="63.75" x14ac:dyDescent="0.2">
      <c r="A248" s="14" t="s">
        <v>1070</v>
      </c>
      <c r="B248" s="5" t="s">
        <v>26</v>
      </c>
      <c r="C248" s="6" t="s">
        <v>357</v>
      </c>
      <c r="D248" s="6" t="s">
        <v>358</v>
      </c>
      <c r="E248" s="31" t="s">
        <v>359</v>
      </c>
      <c r="F248" s="6" t="s">
        <v>360</v>
      </c>
      <c r="G248" s="17" t="s">
        <v>780</v>
      </c>
      <c r="H248" s="9">
        <v>0</v>
      </c>
      <c r="I248" s="5">
        <v>710000000</v>
      </c>
      <c r="J248" s="5" t="s">
        <v>30</v>
      </c>
      <c r="K248" s="7" t="s">
        <v>781</v>
      </c>
      <c r="L248" s="5" t="s">
        <v>31</v>
      </c>
      <c r="M248" s="5" t="s">
        <v>32</v>
      </c>
      <c r="N248" s="5" t="s">
        <v>33</v>
      </c>
      <c r="O248" s="5" t="s">
        <v>1355</v>
      </c>
      <c r="P248" s="17">
        <v>166</v>
      </c>
      <c r="Q248" s="8" t="s">
        <v>34</v>
      </c>
      <c r="R248" s="45">
        <v>52</v>
      </c>
      <c r="S248" s="47">
        <v>1140</v>
      </c>
      <c r="T248" s="47">
        <f t="shared" si="8"/>
        <v>59280</v>
      </c>
      <c r="U248" s="47">
        <f t="shared" si="9"/>
        <v>66393.600000000006</v>
      </c>
      <c r="V248" s="52"/>
      <c r="W248" s="5">
        <v>2017</v>
      </c>
      <c r="X248" s="5"/>
    </row>
    <row r="249" spans="1:24" s="13" customFormat="1" ht="63.75" x14ac:dyDescent="0.2">
      <c r="A249" s="14" t="s">
        <v>1071</v>
      </c>
      <c r="B249" s="5" t="s">
        <v>26</v>
      </c>
      <c r="C249" s="6" t="s">
        <v>361</v>
      </c>
      <c r="D249" s="6" t="s">
        <v>362</v>
      </c>
      <c r="E249" s="31" t="s">
        <v>363</v>
      </c>
      <c r="F249" s="6" t="s">
        <v>1570</v>
      </c>
      <c r="G249" s="17" t="s">
        <v>780</v>
      </c>
      <c r="H249" s="9">
        <v>0</v>
      </c>
      <c r="I249" s="5">
        <v>710000000</v>
      </c>
      <c r="J249" s="5" t="s">
        <v>30</v>
      </c>
      <c r="K249" s="7" t="s">
        <v>781</v>
      </c>
      <c r="L249" s="5" t="s">
        <v>31</v>
      </c>
      <c r="M249" s="5" t="s">
        <v>32</v>
      </c>
      <c r="N249" s="5" t="s">
        <v>33</v>
      </c>
      <c r="O249" s="5" t="s">
        <v>1355</v>
      </c>
      <c r="P249" s="17">
        <v>166</v>
      </c>
      <c r="Q249" s="8" t="s">
        <v>34</v>
      </c>
      <c r="R249" s="45">
        <v>65</v>
      </c>
      <c r="S249" s="47">
        <v>3990</v>
      </c>
      <c r="T249" s="47">
        <f t="shared" si="8"/>
        <v>259350</v>
      </c>
      <c r="U249" s="47">
        <f t="shared" si="9"/>
        <v>290472</v>
      </c>
      <c r="V249" s="52"/>
      <c r="W249" s="5">
        <v>2017</v>
      </c>
      <c r="X249" s="29"/>
    </row>
    <row r="250" spans="1:24" s="13" customFormat="1" ht="63.75" x14ac:dyDescent="0.2">
      <c r="A250" s="14" t="s">
        <v>1072</v>
      </c>
      <c r="B250" s="5" t="s">
        <v>26</v>
      </c>
      <c r="C250" s="6" t="s">
        <v>1571</v>
      </c>
      <c r="D250" s="6" t="s">
        <v>364</v>
      </c>
      <c r="E250" s="31" t="s">
        <v>2325</v>
      </c>
      <c r="F250" s="6" t="s">
        <v>1572</v>
      </c>
      <c r="G250" s="17" t="s">
        <v>780</v>
      </c>
      <c r="H250" s="9">
        <v>0</v>
      </c>
      <c r="I250" s="5">
        <v>710000000</v>
      </c>
      <c r="J250" s="5" t="s">
        <v>30</v>
      </c>
      <c r="K250" s="7" t="s">
        <v>781</v>
      </c>
      <c r="L250" s="5" t="s">
        <v>31</v>
      </c>
      <c r="M250" s="5" t="s">
        <v>32</v>
      </c>
      <c r="N250" s="5" t="s">
        <v>33</v>
      </c>
      <c r="O250" s="5" t="s">
        <v>1355</v>
      </c>
      <c r="P250" s="17">
        <v>166</v>
      </c>
      <c r="Q250" s="8" t="s">
        <v>34</v>
      </c>
      <c r="R250" s="45">
        <v>4</v>
      </c>
      <c r="S250" s="47">
        <v>1254</v>
      </c>
      <c r="T250" s="47">
        <f t="shared" si="8"/>
        <v>5016</v>
      </c>
      <c r="U250" s="47">
        <f t="shared" si="9"/>
        <v>5617.920000000001</v>
      </c>
      <c r="V250" s="52"/>
      <c r="W250" s="5">
        <v>2017</v>
      </c>
      <c r="X250" s="29"/>
    </row>
    <row r="251" spans="1:24" s="13" customFormat="1" ht="63.75" x14ac:dyDescent="0.2">
      <c r="A251" s="14" t="s">
        <v>1073</v>
      </c>
      <c r="B251" s="5" t="s">
        <v>26</v>
      </c>
      <c r="C251" s="6" t="s">
        <v>365</v>
      </c>
      <c r="D251" s="6" t="s">
        <v>362</v>
      </c>
      <c r="E251" s="31" t="s">
        <v>366</v>
      </c>
      <c r="F251" s="6" t="s">
        <v>367</v>
      </c>
      <c r="G251" s="17" t="s">
        <v>780</v>
      </c>
      <c r="H251" s="9">
        <v>0</v>
      </c>
      <c r="I251" s="5">
        <v>710000000</v>
      </c>
      <c r="J251" s="5" t="s">
        <v>30</v>
      </c>
      <c r="K251" s="7" t="s">
        <v>781</v>
      </c>
      <c r="L251" s="5" t="s">
        <v>31</v>
      </c>
      <c r="M251" s="5" t="s">
        <v>32</v>
      </c>
      <c r="N251" s="5" t="s">
        <v>33</v>
      </c>
      <c r="O251" s="5" t="s">
        <v>1355</v>
      </c>
      <c r="P251" s="17">
        <v>166</v>
      </c>
      <c r="Q251" s="8" t="s">
        <v>34</v>
      </c>
      <c r="R251" s="45">
        <v>57</v>
      </c>
      <c r="S251" s="47">
        <v>4332</v>
      </c>
      <c r="T251" s="47">
        <f t="shared" si="8"/>
        <v>246924</v>
      </c>
      <c r="U251" s="47">
        <f t="shared" si="9"/>
        <v>276554.88</v>
      </c>
      <c r="V251" s="52"/>
      <c r="W251" s="5">
        <v>2017</v>
      </c>
      <c r="X251" s="5"/>
    </row>
    <row r="252" spans="1:24" s="13" customFormat="1" ht="63.75" x14ac:dyDescent="0.2">
      <c r="A252" s="14" t="s">
        <v>1074</v>
      </c>
      <c r="B252" s="5" t="s">
        <v>26</v>
      </c>
      <c r="C252" s="6" t="s">
        <v>218</v>
      </c>
      <c r="D252" s="6" t="s">
        <v>219</v>
      </c>
      <c r="E252" s="31" t="s">
        <v>220</v>
      </c>
      <c r="F252" s="6" t="s">
        <v>221</v>
      </c>
      <c r="G252" s="17" t="s">
        <v>780</v>
      </c>
      <c r="H252" s="9">
        <v>0</v>
      </c>
      <c r="I252" s="5">
        <v>710000000</v>
      </c>
      <c r="J252" s="5" t="s">
        <v>30</v>
      </c>
      <c r="K252" s="7" t="s">
        <v>781</v>
      </c>
      <c r="L252" s="5" t="s">
        <v>31</v>
      </c>
      <c r="M252" s="5" t="s">
        <v>32</v>
      </c>
      <c r="N252" s="5" t="s">
        <v>33</v>
      </c>
      <c r="O252" s="5" t="s">
        <v>1355</v>
      </c>
      <c r="P252" s="17" t="s">
        <v>222</v>
      </c>
      <c r="Q252" s="8" t="s">
        <v>223</v>
      </c>
      <c r="R252" s="45">
        <v>894</v>
      </c>
      <c r="S252" s="47">
        <v>307.8</v>
      </c>
      <c r="T252" s="47">
        <f t="shared" si="8"/>
        <v>275173.2</v>
      </c>
      <c r="U252" s="47">
        <f t="shared" si="9"/>
        <v>308193.98400000005</v>
      </c>
      <c r="V252" s="52"/>
      <c r="W252" s="5">
        <v>2017</v>
      </c>
      <c r="X252" s="29"/>
    </row>
    <row r="253" spans="1:24" s="13" customFormat="1" ht="63.75" x14ac:dyDescent="0.2">
      <c r="A253" s="14" t="s">
        <v>1075</v>
      </c>
      <c r="B253" s="5" t="s">
        <v>26</v>
      </c>
      <c r="C253" s="6" t="s">
        <v>209</v>
      </c>
      <c r="D253" s="6" t="s">
        <v>210</v>
      </c>
      <c r="E253" s="31" t="s">
        <v>211</v>
      </c>
      <c r="F253" s="6" t="s">
        <v>212</v>
      </c>
      <c r="G253" s="17" t="s">
        <v>780</v>
      </c>
      <c r="H253" s="9">
        <v>0</v>
      </c>
      <c r="I253" s="5">
        <v>710000000</v>
      </c>
      <c r="J253" s="5" t="s">
        <v>30</v>
      </c>
      <c r="K253" s="7" t="s">
        <v>781</v>
      </c>
      <c r="L253" s="5" t="s">
        <v>31</v>
      </c>
      <c r="M253" s="5" t="s">
        <v>32</v>
      </c>
      <c r="N253" s="5" t="s">
        <v>33</v>
      </c>
      <c r="O253" s="5" t="s">
        <v>1355</v>
      </c>
      <c r="P253" s="17" t="s">
        <v>213</v>
      </c>
      <c r="Q253" s="8" t="s">
        <v>214</v>
      </c>
      <c r="R253" s="45">
        <v>567</v>
      </c>
      <c r="S253" s="47">
        <v>120</v>
      </c>
      <c r="T253" s="47">
        <f t="shared" si="8"/>
        <v>68040</v>
      </c>
      <c r="U253" s="47">
        <f t="shared" si="9"/>
        <v>76204.800000000003</v>
      </c>
      <c r="V253" s="52"/>
      <c r="W253" s="5">
        <v>2017</v>
      </c>
      <c r="X253" s="29"/>
    </row>
    <row r="254" spans="1:24" s="13" customFormat="1" ht="63.75" x14ac:dyDescent="0.2">
      <c r="A254" s="14" t="s">
        <v>1076</v>
      </c>
      <c r="B254" s="5" t="s">
        <v>26</v>
      </c>
      <c r="C254" s="6" t="s">
        <v>215</v>
      </c>
      <c r="D254" s="6" t="s">
        <v>210</v>
      </c>
      <c r="E254" s="31" t="s">
        <v>216</v>
      </c>
      <c r="F254" s="6" t="s">
        <v>217</v>
      </c>
      <c r="G254" s="17" t="s">
        <v>780</v>
      </c>
      <c r="H254" s="9">
        <v>0</v>
      </c>
      <c r="I254" s="5">
        <v>710000000</v>
      </c>
      <c r="J254" s="5" t="s">
        <v>30</v>
      </c>
      <c r="K254" s="7" t="s">
        <v>781</v>
      </c>
      <c r="L254" s="5" t="s">
        <v>31</v>
      </c>
      <c r="M254" s="5" t="s">
        <v>32</v>
      </c>
      <c r="N254" s="5" t="s">
        <v>33</v>
      </c>
      <c r="O254" s="5" t="s">
        <v>1355</v>
      </c>
      <c r="P254" s="17" t="s">
        <v>213</v>
      </c>
      <c r="Q254" s="8" t="s">
        <v>214</v>
      </c>
      <c r="R254" s="45">
        <v>302</v>
      </c>
      <c r="S254" s="47">
        <v>230</v>
      </c>
      <c r="T254" s="47">
        <f t="shared" si="8"/>
        <v>69460</v>
      </c>
      <c r="U254" s="47">
        <f t="shared" si="9"/>
        <v>77795.200000000012</v>
      </c>
      <c r="V254" s="52"/>
      <c r="W254" s="5">
        <v>2017</v>
      </c>
      <c r="X254" s="5"/>
    </row>
    <row r="255" spans="1:24" s="13" customFormat="1" ht="102" x14ac:dyDescent="0.25">
      <c r="A255" s="4" t="s">
        <v>1077</v>
      </c>
      <c r="B255" s="5" t="s">
        <v>26</v>
      </c>
      <c r="C255" s="15" t="s">
        <v>1578</v>
      </c>
      <c r="D255" s="15" t="s">
        <v>1579</v>
      </c>
      <c r="E255" s="16" t="s">
        <v>370</v>
      </c>
      <c r="F255" s="15" t="s">
        <v>1580</v>
      </c>
      <c r="G255" s="17" t="s">
        <v>1357</v>
      </c>
      <c r="H255" s="9">
        <v>0</v>
      </c>
      <c r="I255" s="5">
        <v>710000000</v>
      </c>
      <c r="J255" s="5" t="s">
        <v>30</v>
      </c>
      <c r="K255" s="7" t="s">
        <v>1581</v>
      </c>
      <c r="L255" s="5" t="s">
        <v>31</v>
      </c>
      <c r="M255" s="5" t="s">
        <v>32</v>
      </c>
      <c r="N255" s="12" t="s">
        <v>1582</v>
      </c>
      <c r="O255" s="12" t="s">
        <v>1355</v>
      </c>
      <c r="P255" s="8" t="s">
        <v>259</v>
      </c>
      <c r="Q255" s="8" t="s">
        <v>228</v>
      </c>
      <c r="R255" s="18">
        <v>2</v>
      </c>
      <c r="S255" s="46">
        <v>1004.4</v>
      </c>
      <c r="T255" s="46">
        <f>R255*S255</f>
        <v>2008.8</v>
      </c>
      <c r="U255" s="46">
        <f>T255*1.12</f>
        <v>2249.8560000000002</v>
      </c>
      <c r="V255" s="3"/>
      <c r="W255" s="5">
        <v>2017</v>
      </c>
      <c r="X255" s="29"/>
    </row>
    <row r="256" spans="1:24" s="13" customFormat="1" ht="102" x14ac:dyDescent="0.25">
      <c r="A256" s="4" t="s">
        <v>1078</v>
      </c>
      <c r="B256" s="5" t="s">
        <v>26</v>
      </c>
      <c r="C256" s="15" t="s">
        <v>368</v>
      </c>
      <c r="D256" s="15" t="s">
        <v>369</v>
      </c>
      <c r="E256" s="16" t="s">
        <v>370</v>
      </c>
      <c r="F256" s="15" t="s">
        <v>1583</v>
      </c>
      <c r="G256" s="17" t="s">
        <v>1357</v>
      </c>
      <c r="H256" s="9">
        <v>0</v>
      </c>
      <c r="I256" s="5">
        <v>710000000</v>
      </c>
      <c r="J256" s="5" t="s">
        <v>30</v>
      </c>
      <c r="K256" s="7" t="s">
        <v>1581</v>
      </c>
      <c r="L256" s="5" t="s">
        <v>31</v>
      </c>
      <c r="M256" s="5" t="s">
        <v>32</v>
      </c>
      <c r="N256" s="12" t="s">
        <v>1582</v>
      </c>
      <c r="O256" s="12" t="s">
        <v>1355</v>
      </c>
      <c r="P256" s="8">
        <v>778</v>
      </c>
      <c r="Q256" s="8" t="s">
        <v>228</v>
      </c>
      <c r="R256" s="18">
        <v>2</v>
      </c>
      <c r="S256" s="18">
        <v>5270</v>
      </c>
      <c r="T256" s="46">
        <f t="shared" ref="T256:T319" si="10">R256*S256</f>
        <v>10540</v>
      </c>
      <c r="U256" s="46">
        <f t="shared" ref="U256:U319" si="11">T256*1.12</f>
        <v>11804.800000000001</v>
      </c>
      <c r="V256" s="12"/>
      <c r="W256" s="5">
        <v>2017</v>
      </c>
      <c r="X256" s="29"/>
    </row>
    <row r="257" spans="1:24" s="13" customFormat="1" ht="102" x14ac:dyDescent="0.25">
      <c r="A257" s="4" t="s">
        <v>1079</v>
      </c>
      <c r="B257" s="5" t="s">
        <v>26</v>
      </c>
      <c r="C257" s="15" t="s">
        <v>385</v>
      </c>
      <c r="D257" s="15" t="s">
        <v>386</v>
      </c>
      <c r="E257" s="16" t="s">
        <v>370</v>
      </c>
      <c r="F257" s="15" t="s">
        <v>1584</v>
      </c>
      <c r="G257" s="17" t="s">
        <v>1357</v>
      </c>
      <c r="H257" s="9">
        <v>0</v>
      </c>
      <c r="I257" s="5">
        <v>710000000</v>
      </c>
      <c r="J257" s="5" t="s">
        <v>30</v>
      </c>
      <c r="K257" s="7" t="s">
        <v>1581</v>
      </c>
      <c r="L257" s="5" t="s">
        <v>31</v>
      </c>
      <c r="M257" s="5" t="s">
        <v>32</v>
      </c>
      <c r="N257" s="12" t="s">
        <v>1582</v>
      </c>
      <c r="O257" s="12" t="s">
        <v>1355</v>
      </c>
      <c r="P257" s="8">
        <v>778</v>
      </c>
      <c r="Q257" s="8" t="s">
        <v>228</v>
      </c>
      <c r="R257" s="18">
        <v>50</v>
      </c>
      <c r="S257" s="18">
        <v>316.2</v>
      </c>
      <c r="T257" s="46">
        <f t="shared" si="10"/>
        <v>15810</v>
      </c>
      <c r="U257" s="46">
        <f t="shared" si="11"/>
        <v>17707.2</v>
      </c>
      <c r="V257" s="12"/>
      <c r="W257" s="5">
        <v>2017</v>
      </c>
      <c r="X257" s="5"/>
    </row>
    <row r="258" spans="1:24" s="13" customFormat="1" ht="102" x14ac:dyDescent="0.25">
      <c r="A258" s="4" t="s">
        <v>1080</v>
      </c>
      <c r="B258" s="5" t="s">
        <v>26</v>
      </c>
      <c r="C258" s="15" t="s">
        <v>449</v>
      </c>
      <c r="D258" s="15" t="s">
        <v>450</v>
      </c>
      <c r="E258" s="16" t="s">
        <v>372</v>
      </c>
      <c r="F258" s="15" t="s">
        <v>1585</v>
      </c>
      <c r="G258" s="17" t="s">
        <v>1357</v>
      </c>
      <c r="H258" s="9">
        <v>0</v>
      </c>
      <c r="I258" s="5">
        <v>710000000</v>
      </c>
      <c r="J258" s="5" t="s">
        <v>30</v>
      </c>
      <c r="K258" s="7" t="s">
        <v>1581</v>
      </c>
      <c r="L258" s="5" t="s">
        <v>31</v>
      </c>
      <c r="M258" s="5" t="s">
        <v>32</v>
      </c>
      <c r="N258" s="12" t="s">
        <v>1582</v>
      </c>
      <c r="O258" s="12" t="s">
        <v>1355</v>
      </c>
      <c r="P258" s="8">
        <v>778</v>
      </c>
      <c r="Q258" s="8" t="s">
        <v>228</v>
      </c>
      <c r="R258" s="18">
        <v>20</v>
      </c>
      <c r="S258" s="18">
        <v>186</v>
      </c>
      <c r="T258" s="46">
        <f t="shared" si="10"/>
        <v>3720</v>
      </c>
      <c r="U258" s="46">
        <f t="shared" si="11"/>
        <v>4166.4000000000005</v>
      </c>
      <c r="V258" s="12"/>
      <c r="W258" s="5">
        <v>2017</v>
      </c>
      <c r="X258" s="29"/>
    </row>
    <row r="259" spans="1:24" s="13" customFormat="1" ht="102" x14ac:dyDescent="0.25">
      <c r="A259" s="4" t="s">
        <v>1081</v>
      </c>
      <c r="B259" s="5" t="s">
        <v>26</v>
      </c>
      <c r="C259" s="15" t="s">
        <v>446</v>
      </c>
      <c r="D259" s="15" t="s">
        <v>447</v>
      </c>
      <c r="E259" s="16" t="s">
        <v>372</v>
      </c>
      <c r="F259" s="15" t="s">
        <v>1586</v>
      </c>
      <c r="G259" s="17" t="s">
        <v>1357</v>
      </c>
      <c r="H259" s="9">
        <v>0</v>
      </c>
      <c r="I259" s="5">
        <v>710000000</v>
      </c>
      <c r="J259" s="5" t="s">
        <v>30</v>
      </c>
      <c r="K259" s="7" t="s">
        <v>1581</v>
      </c>
      <c r="L259" s="5" t="s">
        <v>31</v>
      </c>
      <c r="M259" s="5" t="s">
        <v>32</v>
      </c>
      <c r="N259" s="12" t="s">
        <v>1582</v>
      </c>
      <c r="O259" s="12" t="s">
        <v>1355</v>
      </c>
      <c r="P259" s="8">
        <v>778</v>
      </c>
      <c r="Q259" s="8" t="s">
        <v>228</v>
      </c>
      <c r="R259" s="18">
        <v>10</v>
      </c>
      <c r="S259" s="18">
        <v>1209</v>
      </c>
      <c r="T259" s="46">
        <f t="shared" si="10"/>
        <v>12090</v>
      </c>
      <c r="U259" s="46">
        <f t="shared" si="11"/>
        <v>13540.800000000001</v>
      </c>
      <c r="V259" s="12"/>
      <c r="W259" s="5">
        <v>2017</v>
      </c>
      <c r="X259" s="29"/>
    </row>
    <row r="260" spans="1:24" s="13" customFormat="1" ht="102" x14ac:dyDescent="0.25">
      <c r="A260" s="4" t="s">
        <v>1082</v>
      </c>
      <c r="B260" s="5" t="s">
        <v>26</v>
      </c>
      <c r="C260" s="15" t="s">
        <v>1587</v>
      </c>
      <c r="D260" s="15" t="s">
        <v>529</v>
      </c>
      <c r="E260" s="16" t="s">
        <v>1588</v>
      </c>
      <c r="F260" s="15" t="s">
        <v>1589</v>
      </c>
      <c r="G260" s="17" t="s">
        <v>1357</v>
      </c>
      <c r="H260" s="9">
        <v>0</v>
      </c>
      <c r="I260" s="5">
        <v>710000000</v>
      </c>
      <c r="J260" s="5" t="s">
        <v>30</v>
      </c>
      <c r="K260" s="7" t="s">
        <v>1581</v>
      </c>
      <c r="L260" s="5" t="s">
        <v>31</v>
      </c>
      <c r="M260" s="5" t="s">
        <v>32</v>
      </c>
      <c r="N260" s="12" t="s">
        <v>1582</v>
      </c>
      <c r="O260" s="12" t="s">
        <v>1355</v>
      </c>
      <c r="P260" s="8">
        <v>796</v>
      </c>
      <c r="Q260" s="8" t="s">
        <v>232</v>
      </c>
      <c r="R260" s="18">
        <v>100</v>
      </c>
      <c r="S260" s="18">
        <v>223.2</v>
      </c>
      <c r="T260" s="46">
        <f t="shared" si="10"/>
        <v>22320</v>
      </c>
      <c r="U260" s="46">
        <f t="shared" si="11"/>
        <v>24998.400000000001</v>
      </c>
      <c r="V260" s="12"/>
      <c r="W260" s="5">
        <v>2017</v>
      </c>
      <c r="X260" s="5"/>
    </row>
    <row r="261" spans="1:24" s="13" customFormat="1" ht="102" x14ac:dyDescent="0.25">
      <c r="A261" s="4" t="s">
        <v>1083</v>
      </c>
      <c r="B261" s="5" t="s">
        <v>26</v>
      </c>
      <c r="C261" s="15" t="s">
        <v>448</v>
      </c>
      <c r="D261" s="15" t="s">
        <v>386</v>
      </c>
      <c r="E261" s="16" t="s">
        <v>372</v>
      </c>
      <c r="F261" s="15" t="s">
        <v>1590</v>
      </c>
      <c r="G261" s="17" t="s">
        <v>1357</v>
      </c>
      <c r="H261" s="9">
        <v>0</v>
      </c>
      <c r="I261" s="5">
        <v>710000000</v>
      </c>
      <c r="J261" s="5" t="s">
        <v>30</v>
      </c>
      <c r="K261" s="7" t="s">
        <v>1581</v>
      </c>
      <c r="L261" s="5" t="s">
        <v>31</v>
      </c>
      <c r="M261" s="5" t="s">
        <v>32</v>
      </c>
      <c r="N261" s="12" t="s">
        <v>1582</v>
      </c>
      <c r="O261" s="12" t="s">
        <v>1355</v>
      </c>
      <c r="P261" s="8">
        <v>778</v>
      </c>
      <c r="Q261" s="8" t="s">
        <v>228</v>
      </c>
      <c r="R261" s="18">
        <v>5</v>
      </c>
      <c r="S261" s="18">
        <v>1347.88</v>
      </c>
      <c r="T261" s="46">
        <f t="shared" si="10"/>
        <v>6739.4000000000005</v>
      </c>
      <c r="U261" s="46">
        <f t="shared" si="11"/>
        <v>7548.1280000000015</v>
      </c>
      <c r="V261" s="12"/>
      <c r="W261" s="5">
        <v>2017</v>
      </c>
      <c r="X261" s="29"/>
    </row>
    <row r="262" spans="1:24" s="13" customFormat="1" ht="102" x14ac:dyDescent="0.25">
      <c r="A262" s="4" t="s">
        <v>1084</v>
      </c>
      <c r="B262" s="5" t="s">
        <v>26</v>
      </c>
      <c r="C262" s="15" t="s">
        <v>467</v>
      </c>
      <c r="D262" s="15" t="s">
        <v>468</v>
      </c>
      <c r="E262" s="16" t="s">
        <v>381</v>
      </c>
      <c r="F262" s="15" t="s">
        <v>1591</v>
      </c>
      <c r="G262" s="17" t="s">
        <v>1357</v>
      </c>
      <c r="H262" s="9">
        <v>0</v>
      </c>
      <c r="I262" s="5">
        <v>710000000</v>
      </c>
      <c r="J262" s="5" t="s">
        <v>30</v>
      </c>
      <c r="K262" s="7" t="s">
        <v>1581</v>
      </c>
      <c r="L262" s="5" t="s">
        <v>31</v>
      </c>
      <c r="M262" s="5" t="s">
        <v>32</v>
      </c>
      <c r="N262" s="12" t="s">
        <v>1582</v>
      </c>
      <c r="O262" s="12" t="s">
        <v>1355</v>
      </c>
      <c r="P262" s="8">
        <v>872</v>
      </c>
      <c r="Q262" s="8" t="s">
        <v>384</v>
      </c>
      <c r="R262" s="18">
        <v>10</v>
      </c>
      <c r="S262" s="18">
        <v>55.8</v>
      </c>
      <c r="T262" s="46">
        <f t="shared" si="10"/>
        <v>558</v>
      </c>
      <c r="U262" s="46">
        <f t="shared" si="11"/>
        <v>624.96</v>
      </c>
      <c r="V262" s="12"/>
      <c r="W262" s="5">
        <v>2017</v>
      </c>
      <c r="X262" s="29"/>
    </row>
    <row r="263" spans="1:24" s="13" customFormat="1" ht="102" x14ac:dyDescent="0.25">
      <c r="A263" s="4" t="s">
        <v>1085</v>
      </c>
      <c r="B263" s="5" t="s">
        <v>26</v>
      </c>
      <c r="C263" s="15" t="s">
        <v>441</v>
      </c>
      <c r="D263" s="15" t="s">
        <v>442</v>
      </c>
      <c r="E263" s="16" t="s">
        <v>372</v>
      </c>
      <c r="F263" s="15" t="s">
        <v>1592</v>
      </c>
      <c r="G263" s="17" t="s">
        <v>1357</v>
      </c>
      <c r="H263" s="9">
        <v>0</v>
      </c>
      <c r="I263" s="5">
        <v>710000000</v>
      </c>
      <c r="J263" s="5" t="s">
        <v>30</v>
      </c>
      <c r="K263" s="7" t="s">
        <v>1581</v>
      </c>
      <c r="L263" s="5" t="s">
        <v>31</v>
      </c>
      <c r="M263" s="5" t="s">
        <v>32</v>
      </c>
      <c r="N263" s="12" t="s">
        <v>1582</v>
      </c>
      <c r="O263" s="12" t="s">
        <v>1355</v>
      </c>
      <c r="P263" s="8">
        <v>778</v>
      </c>
      <c r="Q263" s="8" t="s">
        <v>228</v>
      </c>
      <c r="R263" s="18">
        <v>10</v>
      </c>
      <c r="S263" s="18">
        <v>68.2</v>
      </c>
      <c r="T263" s="46">
        <f t="shared" si="10"/>
        <v>682</v>
      </c>
      <c r="U263" s="46">
        <f t="shared" si="11"/>
        <v>763.84</v>
      </c>
      <c r="V263" s="12"/>
      <c r="W263" s="5">
        <v>2017</v>
      </c>
      <c r="X263" s="5"/>
    </row>
    <row r="264" spans="1:24" s="13" customFormat="1" ht="102" x14ac:dyDescent="0.25">
      <c r="A264" s="4" t="s">
        <v>1086</v>
      </c>
      <c r="B264" s="5" t="s">
        <v>26</v>
      </c>
      <c r="C264" s="15" t="s">
        <v>438</v>
      </c>
      <c r="D264" s="15" t="s">
        <v>439</v>
      </c>
      <c r="E264" s="16" t="s">
        <v>440</v>
      </c>
      <c r="F264" s="15" t="s">
        <v>1593</v>
      </c>
      <c r="G264" s="17" t="s">
        <v>1357</v>
      </c>
      <c r="H264" s="9">
        <v>0</v>
      </c>
      <c r="I264" s="5">
        <v>710000000</v>
      </c>
      <c r="J264" s="5" t="s">
        <v>30</v>
      </c>
      <c r="K264" s="7" t="s">
        <v>1581</v>
      </c>
      <c r="L264" s="5" t="s">
        <v>31</v>
      </c>
      <c r="M264" s="5" t="s">
        <v>32</v>
      </c>
      <c r="N264" s="12" t="s">
        <v>1582</v>
      </c>
      <c r="O264" s="12" t="s">
        <v>1355</v>
      </c>
      <c r="P264" s="8">
        <v>868</v>
      </c>
      <c r="Q264" s="8" t="s">
        <v>214</v>
      </c>
      <c r="R264" s="18">
        <v>10</v>
      </c>
      <c r="S264" s="18">
        <v>1798</v>
      </c>
      <c r="T264" s="46">
        <f t="shared" si="10"/>
        <v>17980</v>
      </c>
      <c r="U264" s="46">
        <f t="shared" si="11"/>
        <v>20137.600000000002</v>
      </c>
      <c r="V264" s="12"/>
      <c r="W264" s="5">
        <v>2017</v>
      </c>
      <c r="X264" s="29"/>
    </row>
    <row r="265" spans="1:24" s="13" customFormat="1" ht="102" x14ac:dyDescent="0.25">
      <c r="A265" s="4" t="s">
        <v>1087</v>
      </c>
      <c r="B265" s="5" t="s">
        <v>26</v>
      </c>
      <c r="C265" s="15" t="s">
        <v>1594</v>
      </c>
      <c r="D265" s="15" t="s">
        <v>409</v>
      </c>
      <c r="E265" s="16" t="s">
        <v>370</v>
      </c>
      <c r="F265" s="15" t="s">
        <v>1595</v>
      </c>
      <c r="G265" s="17" t="s">
        <v>1357</v>
      </c>
      <c r="H265" s="9">
        <v>0</v>
      </c>
      <c r="I265" s="5">
        <v>710000000</v>
      </c>
      <c r="J265" s="5" t="s">
        <v>30</v>
      </c>
      <c r="K265" s="7" t="s">
        <v>1581</v>
      </c>
      <c r="L265" s="5" t="s">
        <v>31</v>
      </c>
      <c r="M265" s="5" t="s">
        <v>32</v>
      </c>
      <c r="N265" s="12" t="s">
        <v>1582</v>
      </c>
      <c r="O265" s="12" t="s">
        <v>1355</v>
      </c>
      <c r="P265" s="8">
        <v>778</v>
      </c>
      <c r="Q265" s="8" t="s">
        <v>228</v>
      </c>
      <c r="R265" s="18">
        <v>50</v>
      </c>
      <c r="S265" s="18">
        <v>248</v>
      </c>
      <c r="T265" s="46">
        <f t="shared" si="10"/>
        <v>12400</v>
      </c>
      <c r="U265" s="46">
        <f t="shared" si="11"/>
        <v>13888.000000000002</v>
      </c>
      <c r="V265" s="12"/>
      <c r="W265" s="5">
        <v>2017</v>
      </c>
      <c r="X265" s="29"/>
    </row>
    <row r="266" spans="1:24" s="13" customFormat="1" ht="102" x14ac:dyDescent="0.25">
      <c r="A266" s="4" t="s">
        <v>1088</v>
      </c>
      <c r="B266" s="5" t="s">
        <v>26</v>
      </c>
      <c r="C266" s="15" t="s">
        <v>376</v>
      </c>
      <c r="D266" s="15" t="s">
        <v>377</v>
      </c>
      <c r="E266" s="16" t="s">
        <v>378</v>
      </c>
      <c r="F266" s="15" t="s">
        <v>1596</v>
      </c>
      <c r="G266" s="17" t="s">
        <v>1357</v>
      </c>
      <c r="H266" s="9">
        <v>0</v>
      </c>
      <c r="I266" s="5">
        <v>710000000</v>
      </c>
      <c r="J266" s="5" t="s">
        <v>30</v>
      </c>
      <c r="K266" s="7" t="s">
        <v>1581</v>
      </c>
      <c r="L266" s="5" t="s">
        <v>31</v>
      </c>
      <c r="M266" s="5" t="s">
        <v>32</v>
      </c>
      <c r="N266" s="12" t="s">
        <v>1582</v>
      </c>
      <c r="O266" s="12" t="s">
        <v>1355</v>
      </c>
      <c r="P266" s="8">
        <v>778</v>
      </c>
      <c r="Q266" s="8" t="s">
        <v>228</v>
      </c>
      <c r="R266" s="18">
        <v>2</v>
      </c>
      <c r="S266" s="18">
        <v>12524</v>
      </c>
      <c r="T266" s="46">
        <f t="shared" si="10"/>
        <v>25048</v>
      </c>
      <c r="U266" s="46">
        <f t="shared" si="11"/>
        <v>28053.760000000002</v>
      </c>
      <c r="V266" s="12"/>
      <c r="W266" s="5">
        <v>2017</v>
      </c>
      <c r="X266" s="5"/>
    </row>
    <row r="267" spans="1:24" s="13" customFormat="1" ht="102" x14ac:dyDescent="0.25">
      <c r="A267" s="4" t="s">
        <v>1089</v>
      </c>
      <c r="B267" s="5" t="s">
        <v>26</v>
      </c>
      <c r="C267" s="15" t="s">
        <v>373</v>
      </c>
      <c r="D267" s="15" t="s">
        <v>374</v>
      </c>
      <c r="E267" s="16" t="s">
        <v>375</v>
      </c>
      <c r="F267" s="15" t="s">
        <v>1597</v>
      </c>
      <c r="G267" s="17" t="s">
        <v>1357</v>
      </c>
      <c r="H267" s="9">
        <v>0</v>
      </c>
      <c r="I267" s="5">
        <v>710000000</v>
      </c>
      <c r="J267" s="5" t="s">
        <v>30</v>
      </c>
      <c r="K267" s="7" t="s">
        <v>1581</v>
      </c>
      <c r="L267" s="5" t="s">
        <v>31</v>
      </c>
      <c r="M267" s="5" t="s">
        <v>32</v>
      </c>
      <c r="N267" s="12" t="s">
        <v>1582</v>
      </c>
      <c r="O267" s="12" t="s">
        <v>1355</v>
      </c>
      <c r="P267" s="8">
        <v>778</v>
      </c>
      <c r="Q267" s="8" t="s">
        <v>228</v>
      </c>
      <c r="R267" s="18">
        <v>20</v>
      </c>
      <c r="S267" s="18">
        <v>322.39999999999998</v>
      </c>
      <c r="T267" s="46">
        <f t="shared" si="10"/>
        <v>6448</v>
      </c>
      <c r="U267" s="46">
        <f t="shared" si="11"/>
        <v>7221.7600000000011</v>
      </c>
      <c r="V267" s="12"/>
      <c r="W267" s="5">
        <v>2017</v>
      </c>
      <c r="X267" s="29"/>
    </row>
    <row r="268" spans="1:24" s="13" customFormat="1" ht="102" x14ac:dyDescent="0.25">
      <c r="A268" s="4" t="s">
        <v>1090</v>
      </c>
      <c r="B268" s="5" t="s">
        <v>26</v>
      </c>
      <c r="C268" s="15" t="s">
        <v>1598</v>
      </c>
      <c r="D268" s="15" t="s">
        <v>1599</v>
      </c>
      <c r="E268" s="16" t="s">
        <v>1600</v>
      </c>
      <c r="F268" s="15" t="s">
        <v>1601</v>
      </c>
      <c r="G268" s="17" t="s">
        <v>1357</v>
      </c>
      <c r="H268" s="9">
        <v>0</v>
      </c>
      <c r="I268" s="5">
        <v>710000000</v>
      </c>
      <c r="J268" s="5" t="s">
        <v>30</v>
      </c>
      <c r="K268" s="7" t="s">
        <v>1581</v>
      </c>
      <c r="L268" s="5" t="s">
        <v>31</v>
      </c>
      <c r="M268" s="5" t="s">
        <v>32</v>
      </c>
      <c r="N268" s="12" t="s">
        <v>1582</v>
      </c>
      <c r="O268" s="12" t="s">
        <v>1355</v>
      </c>
      <c r="P268" s="8">
        <v>872</v>
      </c>
      <c r="Q268" s="8" t="s">
        <v>384</v>
      </c>
      <c r="R268" s="18">
        <v>10</v>
      </c>
      <c r="S268" s="18">
        <v>179.8</v>
      </c>
      <c r="T268" s="46">
        <f t="shared" si="10"/>
        <v>1798</v>
      </c>
      <c r="U268" s="46">
        <f t="shared" si="11"/>
        <v>2013.7600000000002</v>
      </c>
      <c r="V268" s="12"/>
      <c r="W268" s="5">
        <v>2017</v>
      </c>
      <c r="X268" s="29"/>
    </row>
    <row r="269" spans="1:24" s="13" customFormat="1" ht="102" x14ac:dyDescent="0.25">
      <c r="A269" s="4" t="s">
        <v>1091</v>
      </c>
      <c r="B269" s="5" t="s">
        <v>26</v>
      </c>
      <c r="C269" s="15" t="s">
        <v>389</v>
      </c>
      <c r="D269" s="15" t="s">
        <v>390</v>
      </c>
      <c r="E269" s="16" t="s">
        <v>381</v>
      </c>
      <c r="F269" s="15" t="s">
        <v>1602</v>
      </c>
      <c r="G269" s="17" t="s">
        <v>1357</v>
      </c>
      <c r="H269" s="9">
        <v>0</v>
      </c>
      <c r="I269" s="5">
        <v>710000000</v>
      </c>
      <c r="J269" s="5" t="s">
        <v>30</v>
      </c>
      <c r="K269" s="7" t="s">
        <v>1581</v>
      </c>
      <c r="L269" s="5" t="s">
        <v>31</v>
      </c>
      <c r="M269" s="5" t="s">
        <v>32</v>
      </c>
      <c r="N269" s="12" t="s">
        <v>1582</v>
      </c>
      <c r="O269" s="12" t="s">
        <v>1355</v>
      </c>
      <c r="P269" s="8">
        <v>778</v>
      </c>
      <c r="Q269" s="8" t="s">
        <v>228</v>
      </c>
      <c r="R269" s="18">
        <v>50</v>
      </c>
      <c r="S269" s="18">
        <v>1085</v>
      </c>
      <c r="T269" s="46">
        <f t="shared" si="10"/>
        <v>54250</v>
      </c>
      <c r="U269" s="46">
        <f t="shared" si="11"/>
        <v>60760.000000000007</v>
      </c>
      <c r="V269" s="12"/>
      <c r="W269" s="5">
        <v>2017</v>
      </c>
      <c r="X269" s="5"/>
    </row>
    <row r="270" spans="1:24" s="13" customFormat="1" ht="102" x14ac:dyDescent="0.25">
      <c r="A270" s="4" t="s">
        <v>1092</v>
      </c>
      <c r="B270" s="5" t="s">
        <v>26</v>
      </c>
      <c r="C270" s="15" t="s">
        <v>1603</v>
      </c>
      <c r="D270" s="15" t="s">
        <v>1604</v>
      </c>
      <c r="E270" s="16" t="s">
        <v>381</v>
      </c>
      <c r="F270" s="15" t="s">
        <v>1605</v>
      </c>
      <c r="G270" s="17" t="s">
        <v>1357</v>
      </c>
      <c r="H270" s="9">
        <v>0</v>
      </c>
      <c r="I270" s="5">
        <v>710000000</v>
      </c>
      <c r="J270" s="5" t="s">
        <v>30</v>
      </c>
      <c r="K270" s="7" t="s">
        <v>1581</v>
      </c>
      <c r="L270" s="5" t="s">
        <v>31</v>
      </c>
      <c r="M270" s="5" t="s">
        <v>32</v>
      </c>
      <c r="N270" s="12" t="s">
        <v>1582</v>
      </c>
      <c r="O270" s="12" t="s">
        <v>1355</v>
      </c>
      <c r="P270" s="8">
        <v>778</v>
      </c>
      <c r="Q270" s="8" t="s">
        <v>228</v>
      </c>
      <c r="R270" s="18">
        <v>30</v>
      </c>
      <c r="S270" s="18">
        <v>124</v>
      </c>
      <c r="T270" s="46">
        <f t="shared" si="10"/>
        <v>3720</v>
      </c>
      <c r="U270" s="46">
        <f t="shared" si="11"/>
        <v>4166.4000000000005</v>
      </c>
      <c r="V270" s="12"/>
      <c r="W270" s="5">
        <v>2017</v>
      </c>
      <c r="X270" s="29"/>
    </row>
    <row r="271" spans="1:24" s="13" customFormat="1" ht="102" x14ac:dyDescent="0.25">
      <c r="A271" s="4" t="s">
        <v>1093</v>
      </c>
      <c r="B271" s="5" t="s">
        <v>26</v>
      </c>
      <c r="C271" s="15" t="s">
        <v>397</v>
      </c>
      <c r="D271" s="15" t="s">
        <v>398</v>
      </c>
      <c r="E271" s="16" t="s">
        <v>372</v>
      </c>
      <c r="F271" s="15" t="s">
        <v>399</v>
      </c>
      <c r="G271" s="17" t="s">
        <v>1357</v>
      </c>
      <c r="H271" s="9">
        <v>0</v>
      </c>
      <c r="I271" s="5">
        <v>710000000</v>
      </c>
      <c r="J271" s="5" t="s">
        <v>30</v>
      </c>
      <c r="K271" s="7" t="s">
        <v>1581</v>
      </c>
      <c r="L271" s="5" t="s">
        <v>31</v>
      </c>
      <c r="M271" s="5" t="s">
        <v>32</v>
      </c>
      <c r="N271" s="12" t="s">
        <v>1582</v>
      </c>
      <c r="O271" s="12" t="s">
        <v>1355</v>
      </c>
      <c r="P271" s="8">
        <v>778</v>
      </c>
      <c r="Q271" s="8" t="s">
        <v>228</v>
      </c>
      <c r="R271" s="18">
        <v>2</v>
      </c>
      <c r="S271" s="18">
        <v>5356.8</v>
      </c>
      <c r="T271" s="46">
        <f t="shared" si="10"/>
        <v>10713.6</v>
      </c>
      <c r="U271" s="46">
        <f t="shared" si="11"/>
        <v>11999.232000000002</v>
      </c>
      <c r="V271" s="12"/>
      <c r="W271" s="5">
        <v>2017</v>
      </c>
      <c r="X271" s="29"/>
    </row>
    <row r="272" spans="1:24" s="13" customFormat="1" ht="102" x14ac:dyDescent="0.25">
      <c r="A272" s="4" t="s">
        <v>1094</v>
      </c>
      <c r="B272" s="5" t="s">
        <v>26</v>
      </c>
      <c r="C272" s="15" t="s">
        <v>458</v>
      </c>
      <c r="D272" s="15" t="s">
        <v>459</v>
      </c>
      <c r="E272" s="16" t="s">
        <v>416</v>
      </c>
      <c r="F272" s="15" t="s">
        <v>1606</v>
      </c>
      <c r="G272" s="17" t="s">
        <v>1357</v>
      </c>
      <c r="H272" s="9">
        <v>0</v>
      </c>
      <c r="I272" s="5">
        <v>710000000</v>
      </c>
      <c r="J272" s="5" t="s">
        <v>30</v>
      </c>
      <c r="K272" s="7" t="s">
        <v>1581</v>
      </c>
      <c r="L272" s="5" t="s">
        <v>31</v>
      </c>
      <c r="M272" s="5" t="s">
        <v>32</v>
      </c>
      <c r="N272" s="12" t="s">
        <v>1582</v>
      </c>
      <c r="O272" s="12" t="s">
        <v>1355</v>
      </c>
      <c r="P272" s="8">
        <v>778</v>
      </c>
      <c r="Q272" s="8" t="s">
        <v>228</v>
      </c>
      <c r="R272" s="18">
        <v>20</v>
      </c>
      <c r="S272" s="18">
        <v>2263</v>
      </c>
      <c r="T272" s="46">
        <f t="shared" si="10"/>
        <v>45260</v>
      </c>
      <c r="U272" s="46">
        <f t="shared" si="11"/>
        <v>50691.200000000004</v>
      </c>
      <c r="V272" s="12"/>
      <c r="W272" s="5">
        <v>2017</v>
      </c>
      <c r="X272" s="5"/>
    </row>
    <row r="273" spans="1:24" s="13" customFormat="1" ht="102" x14ac:dyDescent="0.25">
      <c r="A273" s="4" t="s">
        <v>1095</v>
      </c>
      <c r="B273" s="5" t="s">
        <v>26</v>
      </c>
      <c r="C273" s="15" t="s">
        <v>1607</v>
      </c>
      <c r="D273" s="15" t="s">
        <v>371</v>
      </c>
      <c r="E273" s="16" t="s">
        <v>381</v>
      </c>
      <c r="F273" s="15" t="s">
        <v>1608</v>
      </c>
      <c r="G273" s="17" t="s">
        <v>1357</v>
      </c>
      <c r="H273" s="9">
        <v>0</v>
      </c>
      <c r="I273" s="5">
        <v>710000000</v>
      </c>
      <c r="J273" s="5" t="s">
        <v>30</v>
      </c>
      <c r="K273" s="7" t="s">
        <v>1581</v>
      </c>
      <c r="L273" s="5" t="s">
        <v>31</v>
      </c>
      <c r="M273" s="5" t="s">
        <v>32</v>
      </c>
      <c r="N273" s="12" t="s">
        <v>1582</v>
      </c>
      <c r="O273" s="12" t="s">
        <v>1355</v>
      </c>
      <c r="P273" s="8">
        <v>778</v>
      </c>
      <c r="Q273" s="8" t="s">
        <v>228</v>
      </c>
      <c r="R273" s="18">
        <v>2</v>
      </c>
      <c r="S273" s="18">
        <v>2256.8000000000002</v>
      </c>
      <c r="T273" s="46">
        <f t="shared" si="10"/>
        <v>4513.6000000000004</v>
      </c>
      <c r="U273" s="46">
        <f t="shared" si="11"/>
        <v>5055.2320000000009</v>
      </c>
      <c r="V273" s="12"/>
      <c r="W273" s="5">
        <v>2017</v>
      </c>
      <c r="X273" s="29"/>
    </row>
    <row r="274" spans="1:24" s="13" customFormat="1" ht="102" x14ac:dyDescent="0.25">
      <c r="A274" s="4" t="s">
        <v>1096</v>
      </c>
      <c r="B274" s="5" t="s">
        <v>26</v>
      </c>
      <c r="C274" s="15" t="s">
        <v>1609</v>
      </c>
      <c r="D274" s="15" t="s">
        <v>1610</v>
      </c>
      <c r="E274" s="16" t="s">
        <v>381</v>
      </c>
      <c r="F274" s="15" t="s">
        <v>1611</v>
      </c>
      <c r="G274" s="17" t="s">
        <v>1357</v>
      </c>
      <c r="H274" s="9">
        <v>0</v>
      </c>
      <c r="I274" s="5">
        <v>710000000</v>
      </c>
      <c r="J274" s="5" t="s">
        <v>30</v>
      </c>
      <c r="K274" s="7" t="s">
        <v>1581</v>
      </c>
      <c r="L274" s="5" t="s">
        <v>31</v>
      </c>
      <c r="M274" s="5" t="s">
        <v>32</v>
      </c>
      <c r="N274" s="12" t="s">
        <v>1582</v>
      </c>
      <c r="O274" s="12" t="s">
        <v>1355</v>
      </c>
      <c r="P274" s="8">
        <v>872</v>
      </c>
      <c r="Q274" s="8" t="s">
        <v>384</v>
      </c>
      <c r="R274" s="18">
        <v>2</v>
      </c>
      <c r="S274" s="47">
        <v>806</v>
      </c>
      <c r="T274" s="46">
        <f t="shared" si="10"/>
        <v>1612</v>
      </c>
      <c r="U274" s="46">
        <f t="shared" si="11"/>
        <v>1805.4400000000003</v>
      </c>
      <c r="V274" s="36"/>
      <c r="W274" s="48">
        <v>2017</v>
      </c>
      <c r="X274" s="29"/>
    </row>
    <row r="275" spans="1:24" s="13" customFormat="1" ht="102" x14ac:dyDescent="0.25">
      <c r="A275" s="4" t="s">
        <v>1097</v>
      </c>
      <c r="B275" s="5" t="s">
        <v>26</v>
      </c>
      <c r="C275" s="15" t="s">
        <v>406</v>
      </c>
      <c r="D275" s="15" t="s">
        <v>407</v>
      </c>
      <c r="E275" s="16" t="s">
        <v>381</v>
      </c>
      <c r="F275" s="15" t="s">
        <v>408</v>
      </c>
      <c r="G275" s="17" t="s">
        <v>1357</v>
      </c>
      <c r="H275" s="9">
        <v>0</v>
      </c>
      <c r="I275" s="5">
        <v>710000000</v>
      </c>
      <c r="J275" s="5" t="s">
        <v>30</v>
      </c>
      <c r="K275" s="7" t="s">
        <v>1581</v>
      </c>
      <c r="L275" s="5" t="s">
        <v>31</v>
      </c>
      <c r="M275" s="5" t="s">
        <v>32</v>
      </c>
      <c r="N275" s="12" t="s">
        <v>1582</v>
      </c>
      <c r="O275" s="12" t="s">
        <v>1355</v>
      </c>
      <c r="P275" s="8">
        <v>778</v>
      </c>
      <c r="Q275" s="8" t="s">
        <v>228</v>
      </c>
      <c r="R275" s="18">
        <v>20</v>
      </c>
      <c r="S275" s="47">
        <v>3410</v>
      </c>
      <c r="T275" s="46">
        <f t="shared" si="10"/>
        <v>68200</v>
      </c>
      <c r="U275" s="46">
        <f t="shared" si="11"/>
        <v>76384</v>
      </c>
      <c r="V275" s="36"/>
      <c r="W275" s="48">
        <v>2017</v>
      </c>
      <c r="X275" s="5"/>
    </row>
    <row r="276" spans="1:24" s="13" customFormat="1" ht="102" x14ac:dyDescent="0.25">
      <c r="A276" s="4" t="s">
        <v>1098</v>
      </c>
      <c r="B276" s="5" t="s">
        <v>26</v>
      </c>
      <c r="C276" s="15" t="s">
        <v>428</v>
      </c>
      <c r="D276" s="15" t="s">
        <v>429</v>
      </c>
      <c r="E276" s="16" t="s">
        <v>372</v>
      </c>
      <c r="F276" s="15" t="s">
        <v>1612</v>
      </c>
      <c r="G276" s="17" t="s">
        <v>1357</v>
      </c>
      <c r="H276" s="9">
        <v>0</v>
      </c>
      <c r="I276" s="5">
        <v>710000000</v>
      </c>
      <c r="J276" s="5" t="s">
        <v>30</v>
      </c>
      <c r="K276" s="7" t="s">
        <v>1581</v>
      </c>
      <c r="L276" s="5" t="s">
        <v>31</v>
      </c>
      <c r="M276" s="5" t="s">
        <v>32</v>
      </c>
      <c r="N276" s="12" t="s">
        <v>1582</v>
      </c>
      <c r="O276" s="12" t="s">
        <v>1355</v>
      </c>
      <c r="P276" s="8">
        <v>778</v>
      </c>
      <c r="Q276" s="8" t="s">
        <v>228</v>
      </c>
      <c r="R276" s="18">
        <v>50</v>
      </c>
      <c r="S276" s="47">
        <v>1314.4</v>
      </c>
      <c r="T276" s="46">
        <f t="shared" si="10"/>
        <v>65720</v>
      </c>
      <c r="U276" s="46">
        <f t="shared" si="11"/>
        <v>73606.400000000009</v>
      </c>
      <c r="V276" s="36"/>
      <c r="W276" s="48">
        <v>2017</v>
      </c>
      <c r="X276" s="29"/>
    </row>
    <row r="277" spans="1:24" s="13" customFormat="1" ht="102" x14ac:dyDescent="0.25">
      <c r="A277" s="4" t="s">
        <v>1099</v>
      </c>
      <c r="B277" s="5" t="s">
        <v>26</v>
      </c>
      <c r="C277" s="15" t="s">
        <v>1613</v>
      </c>
      <c r="D277" s="15" t="s">
        <v>1614</v>
      </c>
      <c r="E277" s="16" t="s">
        <v>381</v>
      </c>
      <c r="F277" s="15" t="s">
        <v>1615</v>
      </c>
      <c r="G277" s="17" t="s">
        <v>1357</v>
      </c>
      <c r="H277" s="9">
        <v>0</v>
      </c>
      <c r="I277" s="5">
        <v>710000000</v>
      </c>
      <c r="J277" s="5" t="s">
        <v>30</v>
      </c>
      <c r="K277" s="7" t="s">
        <v>1581</v>
      </c>
      <c r="L277" s="5" t="s">
        <v>31</v>
      </c>
      <c r="M277" s="5" t="s">
        <v>32</v>
      </c>
      <c r="N277" s="12" t="s">
        <v>1582</v>
      </c>
      <c r="O277" s="12" t="s">
        <v>1355</v>
      </c>
      <c r="P277" s="8">
        <v>778</v>
      </c>
      <c r="Q277" s="8" t="s">
        <v>228</v>
      </c>
      <c r="R277" s="18">
        <v>2</v>
      </c>
      <c r="S277" s="47">
        <v>210.8</v>
      </c>
      <c r="T277" s="46">
        <f t="shared" si="10"/>
        <v>421.6</v>
      </c>
      <c r="U277" s="46">
        <f t="shared" si="11"/>
        <v>472.19200000000006</v>
      </c>
      <c r="V277" s="36"/>
      <c r="W277" s="48">
        <v>2017</v>
      </c>
      <c r="X277" s="29"/>
    </row>
    <row r="278" spans="1:24" s="13" customFormat="1" ht="102" x14ac:dyDescent="0.25">
      <c r="A278" s="4" t="s">
        <v>1100</v>
      </c>
      <c r="B278" s="5" t="s">
        <v>26</v>
      </c>
      <c r="C278" s="15" t="s">
        <v>415</v>
      </c>
      <c r="D278" s="15" t="s">
        <v>414</v>
      </c>
      <c r="E278" s="16" t="s">
        <v>416</v>
      </c>
      <c r="F278" s="15" t="s">
        <v>1616</v>
      </c>
      <c r="G278" s="17" t="s">
        <v>1357</v>
      </c>
      <c r="H278" s="9">
        <v>0</v>
      </c>
      <c r="I278" s="5">
        <v>710000000</v>
      </c>
      <c r="J278" s="5" t="s">
        <v>30</v>
      </c>
      <c r="K278" s="7" t="s">
        <v>1581</v>
      </c>
      <c r="L278" s="5" t="s">
        <v>31</v>
      </c>
      <c r="M278" s="5" t="s">
        <v>32</v>
      </c>
      <c r="N278" s="12" t="s">
        <v>1582</v>
      </c>
      <c r="O278" s="12" t="s">
        <v>1355</v>
      </c>
      <c r="P278" s="8">
        <v>778</v>
      </c>
      <c r="Q278" s="8" t="s">
        <v>228</v>
      </c>
      <c r="R278" s="18">
        <v>30</v>
      </c>
      <c r="S278" s="47">
        <v>2108</v>
      </c>
      <c r="T278" s="46">
        <f t="shared" si="10"/>
        <v>63240</v>
      </c>
      <c r="U278" s="46">
        <f t="shared" si="11"/>
        <v>70828.800000000003</v>
      </c>
      <c r="V278" s="36"/>
      <c r="W278" s="48">
        <v>2017</v>
      </c>
      <c r="X278" s="5"/>
    </row>
    <row r="279" spans="1:24" s="13" customFormat="1" ht="102" x14ac:dyDescent="0.25">
      <c r="A279" s="4" t="s">
        <v>1101</v>
      </c>
      <c r="B279" s="5" t="s">
        <v>26</v>
      </c>
      <c r="C279" s="15" t="s">
        <v>391</v>
      </c>
      <c r="D279" s="15" t="s">
        <v>392</v>
      </c>
      <c r="E279" s="16" t="s">
        <v>393</v>
      </c>
      <c r="F279" s="15" t="s">
        <v>1617</v>
      </c>
      <c r="G279" s="17" t="s">
        <v>1357</v>
      </c>
      <c r="H279" s="9">
        <v>0</v>
      </c>
      <c r="I279" s="5">
        <v>710000000</v>
      </c>
      <c r="J279" s="5" t="s">
        <v>30</v>
      </c>
      <c r="K279" s="7" t="s">
        <v>1581</v>
      </c>
      <c r="L279" s="5" t="s">
        <v>31</v>
      </c>
      <c r="M279" s="5" t="s">
        <v>32</v>
      </c>
      <c r="N279" s="12" t="s">
        <v>1582</v>
      </c>
      <c r="O279" s="12" t="s">
        <v>1355</v>
      </c>
      <c r="P279" s="8">
        <v>778</v>
      </c>
      <c r="Q279" s="8" t="s">
        <v>228</v>
      </c>
      <c r="R279" s="18">
        <v>20</v>
      </c>
      <c r="S279" s="47">
        <v>62</v>
      </c>
      <c r="T279" s="46">
        <f t="shared" si="10"/>
        <v>1240</v>
      </c>
      <c r="U279" s="46">
        <f t="shared" si="11"/>
        <v>1388.8000000000002</v>
      </c>
      <c r="V279" s="36"/>
      <c r="W279" s="48">
        <v>2017</v>
      </c>
      <c r="X279" s="29"/>
    </row>
    <row r="280" spans="1:24" s="13" customFormat="1" ht="102" x14ac:dyDescent="0.25">
      <c r="A280" s="4" t="s">
        <v>1102</v>
      </c>
      <c r="B280" s="5" t="s">
        <v>26</v>
      </c>
      <c r="C280" s="15" t="s">
        <v>1618</v>
      </c>
      <c r="D280" s="15" t="s">
        <v>1619</v>
      </c>
      <c r="E280" s="16" t="s">
        <v>370</v>
      </c>
      <c r="F280" s="15" t="s">
        <v>1620</v>
      </c>
      <c r="G280" s="17" t="s">
        <v>1357</v>
      </c>
      <c r="H280" s="9">
        <v>0</v>
      </c>
      <c r="I280" s="5">
        <v>710000000</v>
      </c>
      <c r="J280" s="5" t="s">
        <v>30</v>
      </c>
      <c r="K280" s="7" t="s">
        <v>1581</v>
      </c>
      <c r="L280" s="5" t="s">
        <v>31</v>
      </c>
      <c r="M280" s="5" t="s">
        <v>32</v>
      </c>
      <c r="N280" s="12" t="s">
        <v>1582</v>
      </c>
      <c r="O280" s="12" t="s">
        <v>1355</v>
      </c>
      <c r="P280" s="8">
        <v>778</v>
      </c>
      <c r="Q280" s="8" t="s">
        <v>228</v>
      </c>
      <c r="R280" s="18">
        <v>2</v>
      </c>
      <c r="S280" s="47">
        <v>471.2</v>
      </c>
      <c r="T280" s="46">
        <f t="shared" si="10"/>
        <v>942.4</v>
      </c>
      <c r="U280" s="46">
        <f t="shared" si="11"/>
        <v>1055.4880000000001</v>
      </c>
      <c r="V280" s="36"/>
      <c r="W280" s="48">
        <v>2017</v>
      </c>
      <c r="X280" s="29"/>
    </row>
    <row r="281" spans="1:24" s="13" customFormat="1" ht="102" x14ac:dyDescent="0.25">
      <c r="A281" s="4" t="s">
        <v>1103</v>
      </c>
      <c r="B281" s="5" t="s">
        <v>26</v>
      </c>
      <c r="C281" s="15" t="s">
        <v>402</v>
      </c>
      <c r="D281" s="15" t="s">
        <v>403</v>
      </c>
      <c r="E281" s="16" t="s">
        <v>381</v>
      </c>
      <c r="F281" s="15" t="s">
        <v>1621</v>
      </c>
      <c r="G281" s="17" t="s">
        <v>1357</v>
      </c>
      <c r="H281" s="9">
        <v>0</v>
      </c>
      <c r="I281" s="5">
        <v>710000000</v>
      </c>
      <c r="J281" s="5" t="s">
        <v>30</v>
      </c>
      <c r="K281" s="7" t="s">
        <v>1581</v>
      </c>
      <c r="L281" s="5" t="s">
        <v>31</v>
      </c>
      <c r="M281" s="5" t="s">
        <v>32</v>
      </c>
      <c r="N281" s="12" t="s">
        <v>1582</v>
      </c>
      <c r="O281" s="12" t="s">
        <v>1355</v>
      </c>
      <c r="P281" s="8">
        <v>872</v>
      </c>
      <c r="Q281" s="8" t="s">
        <v>384</v>
      </c>
      <c r="R281" s="18">
        <v>250</v>
      </c>
      <c r="S281" s="47">
        <v>285.2</v>
      </c>
      <c r="T281" s="46">
        <f t="shared" si="10"/>
        <v>71300</v>
      </c>
      <c r="U281" s="46">
        <f t="shared" si="11"/>
        <v>79856.000000000015</v>
      </c>
      <c r="V281" s="36"/>
      <c r="W281" s="48">
        <v>2017</v>
      </c>
      <c r="X281" s="5"/>
    </row>
    <row r="282" spans="1:24" s="13" customFormat="1" ht="102" x14ac:dyDescent="0.25">
      <c r="A282" s="4" t="s">
        <v>1104</v>
      </c>
      <c r="B282" s="5" t="s">
        <v>26</v>
      </c>
      <c r="C282" s="15" t="s">
        <v>400</v>
      </c>
      <c r="D282" s="15" t="s">
        <v>401</v>
      </c>
      <c r="E282" s="16" t="s">
        <v>381</v>
      </c>
      <c r="F282" s="15" t="s">
        <v>1622</v>
      </c>
      <c r="G282" s="17" t="s">
        <v>1357</v>
      </c>
      <c r="H282" s="9">
        <v>0</v>
      </c>
      <c r="I282" s="5">
        <v>710000000</v>
      </c>
      <c r="J282" s="5" t="s">
        <v>30</v>
      </c>
      <c r="K282" s="7" t="s">
        <v>1581</v>
      </c>
      <c r="L282" s="5" t="s">
        <v>31</v>
      </c>
      <c r="M282" s="5" t="s">
        <v>32</v>
      </c>
      <c r="N282" s="12" t="s">
        <v>1582</v>
      </c>
      <c r="O282" s="12" t="s">
        <v>1355</v>
      </c>
      <c r="P282" s="8">
        <v>872</v>
      </c>
      <c r="Q282" s="8" t="s">
        <v>384</v>
      </c>
      <c r="R282" s="18">
        <v>250</v>
      </c>
      <c r="S282" s="47">
        <v>186</v>
      </c>
      <c r="T282" s="46">
        <f t="shared" si="10"/>
        <v>46500</v>
      </c>
      <c r="U282" s="46">
        <f t="shared" si="11"/>
        <v>52080.000000000007</v>
      </c>
      <c r="V282" s="36"/>
      <c r="W282" s="48">
        <v>2017</v>
      </c>
      <c r="X282" s="29"/>
    </row>
    <row r="283" spans="1:24" s="13" customFormat="1" ht="102" x14ac:dyDescent="0.25">
      <c r="A283" s="4" t="s">
        <v>1105</v>
      </c>
      <c r="B283" s="5" t="s">
        <v>26</v>
      </c>
      <c r="C283" s="15" t="s">
        <v>469</v>
      </c>
      <c r="D283" s="15" t="s">
        <v>470</v>
      </c>
      <c r="E283" s="16" t="s">
        <v>381</v>
      </c>
      <c r="F283" s="15" t="s">
        <v>1623</v>
      </c>
      <c r="G283" s="17" t="s">
        <v>1357</v>
      </c>
      <c r="H283" s="9">
        <v>0</v>
      </c>
      <c r="I283" s="5">
        <v>710000000</v>
      </c>
      <c r="J283" s="5" t="s">
        <v>30</v>
      </c>
      <c r="K283" s="7" t="s">
        <v>1581</v>
      </c>
      <c r="L283" s="5" t="s">
        <v>31</v>
      </c>
      <c r="M283" s="5" t="s">
        <v>32</v>
      </c>
      <c r="N283" s="12" t="s">
        <v>1582</v>
      </c>
      <c r="O283" s="12" t="s">
        <v>1355</v>
      </c>
      <c r="P283" s="8">
        <v>872</v>
      </c>
      <c r="Q283" s="8" t="s">
        <v>384</v>
      </c>
      <c r="R283" s="18">
        <v>20</v>
      </c>
      <c r="S283" s="47">
        <v>49.6</v>
      </c>
      <c r="T283" s="46">
        <f t="shared" si="10"/>
        <v>992</v>
      </c>
      <c r="U283" s="46">
        <f t="shared" si="11"/>
        <v>1111.0400000000002</v>
      </c>
      <c r="V283" s="36"/>
      <c r="W283" s="48">
        <v>2017</v>
      </c>
      <c r="X283" s="29"/>
    </row>
    <row r="284" spans="1:24" s="13" customFormat="1" ht="102" x14ac:dyDescent="0.25">
      <c r="A284" s="4" t="s">
        <v>1106</v>
      </c>
      <c r="B284" s="5" t="s">
        <v>26</v>
      </c>
      <c r="C284" s="15" t="s">
        <v>410</v>
      </c>
      <c r="D284" s="15" t="s">
        <v>411</v>
      </c>
      <c r="E284" s="16" t="s">
        <v>372</v>
      </c>
      <c r="F284" s="15" t="s">
        <v>1624</v>
      </c>
      <c r="G284" s="17" t="s">
        <v>1357</v>
      </c>
      <c r="H284" s="9">
        <v>0</v>
      </c>
      <c r="I284" s="5">
        <v>710000000</v>
      </c>
      <c r="J284" s="5" t="s">
        <v>30</v>
      </c>
      <c r="K284" s="7" t="s">
        <v>1581</v>
      </c>
      <c r="L284" s="5" t="s">
        <v>31</v>
      </c>
      <c r="M284" s="5" t="s">
        <v>32</v>
      </c>
      <c r="N284" s="12" t="s">
        <v>1582</v>
      </c>
      <c r="O284" s="12" t="s">
        <v>1355</v>
      </c>
      <c r="P284" s="8">
        <v>778</v>
      </c>
      <c r="Q284" s="8" t="s">
        <v>228</v>
      </c>
      <c r="R284" s="18">
        <v>10</v>
      </c>
      <c r="S284" s="47">
        <v>620</v>
      </c>
      <c r="T284" s="46">
        <f t="shared" si="10"/>
        <v>6200</v>
      </c>
      <c r="U284" s="46">
        <f t="shared" si="11"/>
        <v>6944.0000000000009</v>
      </c>
      <c r="V284" s="36"/>
      <c r="W284" s="48">
        <v>2017</v>
      </c>
      <c r="X284" s="5"/>
    </row>
    <row r="285" spans="1:24" s="13" customFormat="1" ht="102" x14ac:dyDescent="0.25">
      <c r="A285" s="4" t="s">
        <v>1107</v>
      </c>
      <c r="B285" s="5" t="s">
        <v>26</v>
      </c>
      <c r="C285" s="15" t="s">
        <v>443</v>
      </c>
      <c r="D285" s="15" t="s">
        <v>444</v>
      </c>
      <c r="E285" s="16" t="s">
        <v>434</v>
      </c>
      <c r="F285" s="15" t="s">
        <v>1625</v>
      </c>
      <c r="G285" s="17" t="s">
        <v>1357</v>
      </c>
      <c r="H285" s="9">
        <v>0</v>
      </c>
      <c r="I285" s="5">
        <v>710000000</v>
      </c>
      <c r="J285" s="5" t="s">
        <v>30</v>
      </c>
      <c r="K285" s="7" t="s">
        <v>1581</v>
      </c>
      <c r="L285" s="5" t="s">
        <v>31</v>
      </c>
      <c r="M285" s="5" t="s">
        <v>32</v>
      </c>
      <c r="N285" s="12" t="s">
        <v>1582</v>
      </c>
      <c r="O285" s="12" t="s">
        <v>1355</v>
      </c>
      <c r="P285" s="8">
        <v>778</v>
      </c>
      <c r="Q285" s="8" t="s">
        <v>228</v>
      </c>
      <c r="R285" s="18">
        <v>30</v>
      </c>
      <c r="S285" s="47">
        <v>1953</v>
      </c>
      <c r="T285" s="46">
        <f t="shared" si="10"/>
        <v>58590</v>
      </c>
      <c r="U285" s="46">
        <f t="shared" si="11"/>
        <v>65620.800000000003</v>
      </c>
      <c r="V285" s="36"/>
      <c r="W285" s="48">
        <v>2017</v>
      </c>
      <c r="X285" s="29"/>
    </row>
    <row r="286" spans="1:24" s="13" customFormat="1" ht="102" x14ac:dyDescent="0.25">
      <c r="A286" s="4" t="s">
        <v>1108</v>
      </c>
      <c r="B286" s="5" t="s">
        <v>26</v>
      </c>
      <c r="C286" s="15" t="s">
        <v>425</v>
      </c>
      <c r="D286" s="15" t="s">
        <v>426</v>
      </c>
      <c r="E286" s="16" t="s">
        <v>427</v>
      </c>
      <c r="F286" s="15" t="s">
        <v>1626</v>
      </c>
      <c r="G286" s="17" t="s">
        <v>1357</v>
      </c>
      <c r="H286" s="9">
        <v>0</v>
      </c>
      <c r="I286" s="5">
        <v>710000000</v>
      </c>
      <c r="J286" s="5" t="s">
        <v>30</v>
      </c>
      <c r="K286" s="7" t="s">
        <v>1581</v>
      </c>
      <c r="L286" s="5" t="s">
        <v>31</v>
      </c>
      <c r="M286" s="5" t="s">
        <v>32</v>
      </c>
      <c r="N286" s="12" t="s">
        <v>1582</v>
      </c>
      <c r="O286" s="12" t="s">
        <v>1355</v>
      </c>
      <c r="P286" s="8">
        <v>778</v>
      </c>
      <c r="Q286" s="8" t="s">
        <v>228</v>
      </c>
      <c r="R286" s="18">
        <v>10</v>
      </c>
      <c r="S286" s="47">
        <v>1060.2</v>
      </c>
      <c r="T286" s="46">
        <f t="shared" si="10"/>
        <v>10602</v>
      </c>
      <c r="U286" s="46">
        <f t="shared" si="11"/>
        <v>11874.240000000002</v>
      </c>
      <c r="V286" s="36"/>
      <c r="W286" s="48">
        <v>2017</v>
      </c>
      <c r="X286" s="29"/>
    </row>
    <row r="287" spans="1:24" s="13" customFormat="1" ht="102" x14ac:dyDescent="0.25">
      <c r="A287" s="4" t="s">
        <v>1109</v>
      </c>
      <c r="B287" s="5" t="s">
        <v>26</v>
      </c>
      <c r="C287" s="15" t="s">
        <v>432</v>
      </c>
      <c r="D287" s="15" t="s">
        <v>433</v>
      </c>
      <c r="E287" s="16" t="s">
        <v>434</v>
      </c>
      <c r="F287" s="15" t="s">
        <v>435</v>
      </c>
      <c r="G287" s="17" t="s">
        <v>1357</v>
      </c>
      <c r="H287" s="9">
        <v>0</v>
      </c>
      <c r="I287" s="5">
        <v>710000000</v>
      </c>
      <c r="J287" s="5" t="s">
        <v>30</v>
      </c>
      <c r="K287" s="7" t="s">
        <v>1581</v>
      </c>
      <c r="L287" s="5" t="s">
        <v>31</v>
      </c>
      <c r="M287" s="5" t="s">
        <v>32</v>
      </c>
      <c r="N287" s="12" t="s">
        <v>1582</v>
      </c>
      <c r="O287" s="12" t="s">
        <v>1355</v>
      </c>
      <c r="P287" s="8">
        <v>778</v>
      </c>
      <c r="Q287" s="8" t="s">
        <v>228</v>
      </c>
      <c r="R287" s="18">
        <v>20</v>
      </c>
      <c r="S287" s="47">
        <v>1500.4</v>
      </c>
      <c r="T287" s="46">
        <f t="shared" si="10"/>
        <v>30008</v>
      </c>
      <c r="U287" s="46">
        <f t="shared" si="11"/>
        <v>33608.960000000006</v>
      </c>
      <c r="V287" s="36"/>
      <c r="W287" s="48">
        <v>2017</v>
      </c>
      <c r="X287" s="5"/>
    </row>
    <row r="288" spans="1:24" s="13" customFormat="1" ht="102" x14ac:dyDescent="0.25">
      <c r="A288" s="4" t="s">
        <v>1110</v>
      </c>
      <c r="B288" s="5" t="s">
        <v>26</v>
      </c>
      <c r="C288" s="15" t="s">
        <v>430</v>
      </c>
      <c r="D288" s="15" t="s">
        <v>431</v>
      </c>
      <c r="E288" s="16" t="s">
        <v>372</v>
      </c>
      <c r="F288" s="15" t="s">
        <v>1627</v>
      </c>
      <c r="G288" s="17" t="s">
        <v>1357</v>
      </c>
      <c r="H288" s="9">
        <v>0</v>
      </c>
      <c r="I288" s="5">
        <v>710000000</v>
      </c>
      <c r="J288" s="5" t="s">
        <v>30</v>
      </c>
      <c r="K288" s="7" t="s">
        <v>1581</v>
      </c>
      <c r="L288" s="5" t="s">
        <v>31</v>
      </c>
      <c r="M288" s="5" t="s">
        <v>32</v>
      </c>
      <c r="N288" s="12" t="s">
        <v>1582</v>
      </c>
      <c r="O288" s="12" t="s">
        <v>1355</v>
      </c>
      <c r="P288" s="8">
        <v>778</v>
      </c>
      <c r="Q288" s="8" t="s">
        <v>228</v>
      </c>
      <c r="R288" s="18">
        <v>20</v>
      </c>
      <c r="S288" s="47">
        <v>80.599999999999994</v>
      </c>
      <c r="T288" s="46">
        <f t="shared" si="10"/>
        <v>1612</v>
      </c>
      <c r="U288" s="46">
        <f t="shared" si="11"/>
        <v>1805.4400000000003</v>
      </c>
      <c r="V288" s="36"/>
      <c r="W288" s="48">
        <v>2017</v>
      </c>
      <c r="X288" s="29"/>
    </row>
    <row r="289" spans="1:24" s="13" customFormat="1" ht="102" x14ac:dyDescent="0.25">
      <c r="A289" s="4" t="s">
        <v>1111</v>
      </c>
      <c r="B289" s="5" t="s">
        <v>26</v>
      </c>
      <c r="C289" s="15" t="s">
        <v>412</v>
      </c>
      <c r="D289" s="15" t="s">
        <v>413</v>
      </c>
      <c r="E289" s="16" t="s">
        <v>370</v>
      </c>
      <c r="F289" s="15" t="s">
        <v>1628</v>
      </c>
      <c r="G289" s="17" t="s">
        <v>1357</v>
      </c>
      <c r="H289" s="9">
        <v>0</v>
      </c>
      <c r="I289" s="5">
        <v>710000000</v>
      </c>
      <c r="J289" s="5" t="s">
        <v>30</v>
      </c>
      <c r="K289" s="7" t="s">
        <v>1581</v>
      </c>
      <c r="L289" s="5" t="s">
        <v>31</v>
      </c>
      <c r="M289" s="5" t="s">
        <v>32</v>
      </c>
      <c r="N289" s="12" t="s">
        <v>1582</v>
      </c>
      <c r="O289" s="12" t="s">
        <v>1355</v>
      </c>
      <c r="P289" s="8">
        <v>778</v>
      </c>
      <c r="Q289" s="8" t="s">
        <v>228</v>
      </c>
      <c r="R289" s="18">
        <v>5</v>
      </c>
      <c r="S289" s="47">
        <v>229.4</v>
      </c>
      <c r="T289" s="46">
        <f t="shared" si="10"/>
        <v>1147</v>
      </c>
      <c r="U289" s="46">
        <f t="shared" si="11"/>
        <v>1284.6400000000001</v>
      </c>
      <c r="V289" s="36"/>
      <c r="W289" s="48">
        <v>2017</v>
      </c>
      <c r="X289" s="29"/>
    </row>
    <row r="290" spans="1:24" s="13" customFormat="1" ht="102" x14ac:dyDescent="0.25">
      <c r="A290" s="4" t="s">
        <v>1112</v>
      </c>
      <c r="B290" s="5" t="s">
        <v>26</v>
      </c>
      <c r="C290" s="15" t="s">
        <v>387</v>
      </c>
      <c r="D290" s="15" t="s">
        <v>388</v>
      </c>
      <c r="E290" s="16" t="s">
        <v>372</v>
      </c>
      <c r="F290" s="15" t="s">
        <v>1629</v>
      </c>
      <c r="G290" s="17" t="s">
        <v>1357</v>
      </c>
      <c r="H290" s="9">
        <v>0</v>
      </c>
      <c r="I290" s="5">
        <v>710000000</v>
      </c>
      <c r="J290" s="5" t="s">
        <v>30</v>
      </c>
      <c r="K290" s="7" t="s">
        <v>1581</v>
      </c>
      <c r="L290" s="5" t="s">
        <v>31</v>
      </c>
      <c r="M290" s="5" t="s">
        <v>32</v>
      </c>
      <c r="N290" s="12" t="s">
        <v>1582</v>
      </c>
      <c r="O290" s="12" t="s">
        <v>1355</v>
      </c>
      <c r="P290" s="8">
        <v>778</v>
      </c>
      <c r="Q290" s="8" t="s">
        <v>228</v>
      </c>
      <c r="R290" s="18">
        <v>20</v>
      </c>
      <c r="S290" s="47">
        <v>4550.8</v>
      </c>
      <c r="T290" s="46">
        <f t="shared" si="10"/>
        <v>91016</v>
      </c>
      <c r="U290" s="46">
        <f t="shared" si="11"/>
        <v>101937.92000000001</v>
      </c>
      <c r="V290" s="36"/>
      <c r="W290" s="48">
        <v>2017</v>
      </c>
      <c r="X290" s="5"/>
    </row>
    <row r="291" spans="1:24" s="13" customFormat="1" ht="102" x14ac:dyDescent="0.25">
      <c r="A291" s="4" t="s">
        <v>1113</v>
      </c>
      <c r="B291" s="5" t="s">
        <v>26</v>
      </c>
      <c r="C291" s="15" t="s">
        <v>417</v>
      </c>
      <c r="D291" s="15" t="s">
        <v>418</v>
      </c>
      <c r="E291" s="16" t="s">
        <v>372</v>
      </c>
      <c r="F291" s="15" t="s">
        <v>419</v>
      </c>
      <c r="G291" s="17" t="s">
        <v>1357</v>
      </c>
      <c r="H291" s="9">
        <v>0</v>
      </c>
      <c r="I291" s="5">
        <v>710000000</v>
      </c>
      <c r="J291" s="5" t="s">
        <v>30</v>
      </c>
      <c r="K291" s="7" t="s">
        <v>1581</v>
      </c>
      <c r="L291" s="5" t="s">
        <v>31</v>
      </c>
      <c r="M291" s="5" t="s">
        <v>32</v>
      </c>
      <c r="N291" s="12" t="s">
        <v>1582</v>
      </c>
      <c r="O291" s="12" t="s">
        <v>1355</v>
      </c>
      <c r="P291" s="8">
        <v>778</v>
      </c>
      <c r="Q291" s="8" t="s">
        <v>228</v>
      </c>
      <c r="R291" s="18">
        <v>30</v>
      </c>
      <c r="S291" s="47">
        <v>55.8</v>
      </c>
      <c r="T291" s="46">
        <f t="shared" si="10"/>
        <v>1674</v>
      </c>
      <c r="U291" s="46">
        <f t="shared" si="11"/>
        <v>1874.88</v>
      </c>
      <c r="V291" s="36"/>
      <c r="W291" s="48">
        <v>2017</v>
      </c>
      <c r="X291" s="29"/>
    </row>
    <row r="292" spans="1:24" s="13" customFormat="1" ht="102" x14ac:dyDescent="0.25">
      <c r="A292" s="4" t="s">
        <v>1114</v>
      </c>
      <c r="B292" s="5" t="s">
        <v>26</v>
      </c>
      <c r="C292" s="15" t="s">
        <v>404</v>
      </c>
      <c r="D292" s="15" t="s">
        <v>405</v>
      </c>
      <c r="E292" s="16" t="s">
        <v>370</v>
      </c>
      <c r="F292" s="15" t="s">
        <v>1630</v>
      </c>
      <c r="G292" s="17" t="s">
        <v>1357</v>
      </c>
      <c r="H292" s="9">
        <v>0</v>
      </c>
      <c r="I292" s="5">
        <v>710000000</v>
      </c>
      <c r="J292" s="5" t="s">
        <v>30</v>
      </c>
      <c r="K292" s="7" t="s">
        <v>1581</v>
      </c>
      <c r="L292" s="5" t="s">
        <v>31</v>
      </c>
      <c r="M292" s="5" t="s">
        <v>32</v>
      </c>
      <c r="N292" s="12" t="s">
        <v>1582</v>
      </c>
      <c r="O292" s="12" t="s">
        <v>1355</v>
      </c>
      <c r="P292" s="8">
        <v>778</v>
      </c>
      <c r="Q292" s="8" t="s">
        <v>228</v>
      </c>
      <c r="R292" s="18">
        <v>5</v>
      </c>
      <c r="S292" s="47">
        <v>359.6</v>
      </c>
      <c r="T292" s="46">
        <f t="shared" si="10"/>
        <v>1798</v>
      </c>
      <c r="U292" s="46">
        <f t="shared" si="11"/>
        <v>2013.7600000000002</v>
      </c>
      <c r="V292" s="36"/>
      <c r="W292" s="48">
        <v>2017</v>
      </c>
      <c r="X292" s="29"/>
    </row>
    <row r="293" spans="1:24" s="13" customFormat="1" ht="102" x14ac:dyDescent="0.25">
      <c r="A293" s="4" t="s">
        <v>1115</v>
      </c>
      <c r="B293" s="5" t="s">
        <v>26</v>
      </c>
      <c r="C293" s="15" t="s">
        <v>1631</v>
      </c>
      <c r="D293" s="15" t="s">
        <v>1632</v>
      </c>
      <c r="E293" s="16" t="s">
        <v>394</v>
      </c>
      <c r="F293" s="15" t="s">
        <v>1633</v>
      </c>
      <c r="G293" s="17" t="s">
        <v>1357</v>
      </c>
      <c r="H293" s="9">
        <v>0</v>
      </c>
      <c r="I293" s="5">
        <v>710000000</v>
      </c>
      <c r="J293" s="5" t="s">
        <v>30</v>
      </c>
      <c r="K293" s="7" t="s">
        <v>1581</v>
      </c>
      <c r="L293" s="5" t="s">
        <v>31</v>
      </c>
      <c r="M293" s="5" t="s">
        <v>32</v>
      </c>
      <c r="N293" s="12" t="s">
        <v>1582</v>
      </c>
      <c r="O293" s="12" t="s">
        <v>1355</v>
      </c>
      <c r="P293" s="8">
        <v>872</v>
      </c>
      <c r="Q293" s="8" t="s">
        <v>384</v>
      </c>
      <c r="R293" s="18">
        <v>3</v>
      </c>
      <c r="S293" s="47">
        <v>1612</v>
      </c>
      <c r="T293" s="46">
        <f t="shared" si="10"/>
        <v>4836</v>
      </c>
      <c r="U293" s="46">
        <f t="shared" si="11"/>
        <v>5416.3200000000006</v>
      </c>
      <c r="V293" s="36"/>
      <c r="W293" s="48">
        <v>2017</v>
      </c>
      <c r="X293" s="5"/>
    </row>
    <row r="294" spans="1:24" s="13" customFormat="1" ht="102" x14ac:dyDescent="0.25">
      <c r="A294" s="4" t="s">
        <v>1116</v>
      </c>
      <c r="B294" s="5" t="s">
        <v>26</v>
      </c>
      <c r="C294" s="15" t="s">
        <v>526</v>
      </c>
      <c r="D294" s="15" t="s">
        <v>527</v>
      </c>
      <c r="E294" s="16" t="s">
        <v>381</v>
      </c>
      <c r="F294" s="15" t="s">
        <v>528</v>
      </c>
      <c r="G294" s="17" t="s">
        <v>1357</v>
      </c>
      <c r="H294" s="9">
        <v>0</v>
      </c>
      <c r="I294" s="5">
        <v>710000000</v>
      </c>
      <c r="J294" s="5" t="s">
        <v>30</v>
      </c>
      <c r="K294" s="7" t="s">
        <v>1581</v>
      </c>
      <c r="L294" s="5" t="s">
        <v>31</v>
      </c>
      <c r="M294" s="5" t="s">
        <v>32</v>
      </c>
      <c r="N294" s="12" t="s">
        <v>1582</v>
      </c>
      <c r="O294" s="12" t="s">
        <v>1355</v>
      </c>
      <c r="P294" s="8">
        <v>872</v>
      </c>
      <c r="Q294" s="8" t="s">
        <v>384</v>
      </c>
      <c r="R294" s="18">
        <v>5</v>
      </c>
      <c r="S294" s="47">
        <v>55.8</v>
      </c>
      <c r="T294" s="46">
        <f t="shared" si="10"/>
        <v>279</v>
      </c>
      <c r="U294" s="46">
        <f t="shared" si="11"/>
        <v>312.48</v>
      </c>
      <c r="V294" s="36"/>
      <c r="W294" s="48">
        <v>2017</v>
      </c>
      <c r="X294" s="29"/>
    </row>
    <row r="295" spans="1:24" s="13" customFormat="1" ht="102" x14ac:dyDescent="0.25">
      <c r="A295" s="4" t="s">
        <v>1117</v>
      </c>
      <c r="B295" s="5" t="s">
        <v>26</v>
      </c>
      <c r="C295" s="15" t="s">
        <v>1634</v>
      </c>
      <c r="D295" s="15" t="s">
        <v>1635</v>
      </c>
      <c r="E295" s="16" t="s">
        <v>1600</v>
      </c>
      <c r="F295" s="15" t="s">
        <v>1636</v>
      </c>
      <c r="G295" s="17" t="s">
        <v>1357</v>
      </c>
      <c r="H295" s="9">
        <v>0</v>
      </c>
      <c r="I295" s="5">
        <v>710000000</v>
      </c>
      <c r="J295" s="5" t="s">
        <v>30</v>
      </c>
      <c r="K295" s="7" t="s">
        <v>1581</v>
      </c>
      <c r="L295" s="5" t="s">
        <v>31</v>
      </c>
      <c r="M295" s="5" t="s">
        <v>32</v>
      </c>
      <c r="N295" s="12" t="s">
        <v>1582</v>
      </c>
      <c r="O295" s="12" t="s">
        <v>1355</v>
      </c>
      <c r="P295" s="8">
        <v>872</v>
      </c>
      <c r="Q295" s="8" t="s">
        <v>384</v>
      </c>
      <c r="R295" s="18">
        <v>40</v>
      </c>
      <c r="S295" s="47">
        <v>173.6</v>
      </c>
      <c r="T295" s="46">
        <f t="shared" si="10"/>
        <v>6944</v>
      </c>
      <c r="U295" s="46">
        <f t="shared" si="11"/>
        <v>7777.2800000000007</v>
      </c>
      <c r="V295" s="36"/>
      <c r="W295" s="48">
        <v>2017</v>
      </c>
      <c r="X295" s="29"/>
    </row>
    <row r="296" spans="1:24" s="13" customFormat="1" ht="102" x14ac:dyDescent="0.25">
      <c r="A296" s="4" t="s">
        <v>1118</v>
      </c>
      <c r="B296" s="5" t="s">
        <v>26</v>
      </c>
      <c r="C296" s="15" t="s">
        <v>498</v>
      </c>
      <c r="D296" s="15" t="s">
        <v>499</v>
      </c>
      <c r="E296" s="16" t="s">
        <v>500</v>
      </c>
      <c r="F296" s="15" t="s">
        <v>1637</v>
      </c>
      <c r="G296" s="17" t="s">
        <v>1357</v>
      </c>
      <c r="H296" s="9">
        <v>0</v>
      </c>
      <c r="I296" s="5">
        <v>710000000</v>
      </c>
      <c r="J296" s="5" t="s">
        <v>30</v>
      </c>
      <c r="K296" s="7" t="s">
        <v>1581</v>
      </c>
      <c r="L296" s="5" t="s">
        <v>31</v>
      </c>
      <c r="M296" s="5" t="s">
        <v>32</v>
      </c>
      <c r="N296" s="12" t="s">
        <v>1582</v>
      </c>
      <c r="O296" s="12" t="s">
        <v>1355</v>
      </c>
      <c r="P296" s="8">
        <v>715</v>
      </c>
      <c r="Q296" s="8" t="s">
        <v>501</v>
      </c>
      <c r="R296" s="18">
        <v>2000</v>
      </c>
      <c r="S296" s="47">
        <v>9.3000000000000007</v>
      </c>
      <c r="T296" s="46">
        <f t="shared" si="10"/>
        <v>18600</v>
      </c>
      <c r="U296" s="46">
        <f t="shared" si="11"/>
        <v>20832.000000000004</v>
      </c>
      <c r="V296" s="36"/>
      <c r="W296" s="48">
        <v>2017</v>
      </c>
      <c r="X296" s="5"/>
    </row>
    <row r="297" spans="1:24" s="13" customFormat="1" ht="102" x14ac:dyDescent="0.25">
      <c r="A297" s="4" t="s">
        <v>1119</v>
      </c>
      <c r="B297" s="5" t="s">
        <v>26</v>
      </c>
      <c r="C297" s="15" t="s">
        <v>530</v>
      </c>
      <c r="D297" s="15" t="s">
        <v>531</v>
      </c>
      <c r="E297" s="16" t="s">
        <v>532</v>
      </c>
      <c r="F297" s="15" t="s">
        <v>1638</v>
      </c>
      <c r="G297" s="17" t="s">
        <v>1357</v>
      </c>
      <c r="H297" s="9">
        <v>0</v>
      </c>
      <c r="I297" s="5">
        <v>710000000</v>
      </c>
      <c r="J297" s="5" t="s">
        <v>30</v>
      </c>
      <c r="K297" s="7" t="s">
        <v>1581</v>
      </c>
      <c r="L297" s="5" t="s">
        <v>31</v>
      </c>
      <c r="M297" s="5" t="s">
        <v>32</v>
      </c>
      <c r="N297" s="12" t="s">
        <v>1582</v>
      </c>
      <c r="O297" s="12" t="s">
        <v>1355</v>
      </c>
      <c r="P297" s="8">
        <v>796</v>
      </c>
      <c r="Q297" s="8" t="s">
        <v>232</v>
      </c>
      <c r="R297" s="18">
        <v>200</v>
      </c>
      <c r="S297" s="47">
        <v>80.599999999999994</v>
      </c>
      <c r="T297" s="46">
        <f t="shared" si="10"/>
        <v>16119.999999999998</v>
      </c>
      <c r="U297" s="46">
        <f t="shared" si="11"/>
        <v>18054.400000000001</v>
      </c>
      <c r="V297" s="36"/>
      <c r="W297" s="48">
        <v>2017</v>
      </c>
      <c r="X297" s="29"/>
    </row>
    <row r="298" spans="1:24" s="13" customFormat="1" ht="102" x14ac:dyDescent="0.25">
      <c r="A298" s="4" t="s">
        <v>1120</v>
      </c>
      <c r="B298" s="5" t="s">
        <v>26</v>
      </c>
      <c r="C298" s="15" t="s">
        <v>1639</v>
      </c>
      <c r="D298" s="15" t="s">
        <v>1640</v>
      </c>
      <c r="E298" s="16" t="s">
        <v>416</v>
      </c>
      <c r="F298" s="15" t="s">
        <v>1641</v>
      </c>
      <c r="G298" s="17" t="s">
        <v>1357</v>
      </c>
      <c r="H298" s="9">
        <v>0</v>
      </c>
      <c r="I298" s="5">
        <v>710000000</v>
      </c>
      <c r="J298" s="5" t="s">
        <v>30</v>
      </c>
      <c r="K298" s="7" t="s">
        <v>1581</v>
      </c>
      <c r="L298" s="5" t="s">
        <v>31</v>
      </c>
      <c r="M298" s="5" t="s">
        <v>32</v>
      </c>
      <c r="N298" s="12" t="s">
        <v>1582</v>
      </c>
      <c r="O298" s="12" t="s">
        <v>1355</v>
      </c>
      <c r="P298" s="8">
        <v>778</v>
      </c>
      <c r="Q298" s="8" t="s">
        <v>228</v>
      </c>
      <c r="R298" s="18">
        <v>150</v>
      </c>
      <c r="S298" s="47">
        <v>3211.6</v>
      </c>
      <c r="T298" s="46">
        <f t="shared" si="10"/>
        <v>481740</v>
      </c>
      <c r="U298" s="46">
        <f t="shared" si="11"/>
        <v>539548.80000000005</v>
      </c>
      <c r="V298" s="36"/>
      <c r="W298" s="48">
        <v>2017</v>
      </c>
      <c r="X298" s="29"/>
    </row>
    <row r="299" spans="1:24" s="13" customFormat="1" ht="102" x14ac:dyDescent="0.25">
      <c r="A299" s="4" t="s">
        <v>1121</v>
      </c>
      <c r="B299" s="5" t="s">
        <v>26</v>
      </c>
      <c r="C299" s="15" t="s">
        <v>479</v>
      </c>
      <c r="D299" s="15" t="s">
        <v>480</v>
      </c>
      <c r="E299" s="16" t="s">
        <v>481</v>
      </c>
      <c r="F299" s="15" t="s">
        <v>1642</v>
      </c>
      <c r="G299" s="17" t="s">
        <v>1357</v>
      </c>
      <c r="H299" s="9">
        <v>0</v>
      </c>
      <c r="I299" s="5">
        <v>710000000</v>
      </c>
      <c r="J299" s="5" t="s">
        <v>30</v>
      </c>
      <c r="K299" s="7" t="s">
        <v>1581</v>
      </c>
      <c r="L299" s="5" t="s">
        <v>31</v>
      </c>
      <c r="M299" s="5" t="s">
        <v>32</v>
      </c>
      <c r="N299" s="12" t="s">
        <v>1582</v>
      </c>
      <c r="O299" s="12" t="s">
        <v>1355</v>
      </c>
      <c r="P299" s="8">
        <v>796</v>
      </c>
      <c r="Q299" s="8" t="s">
        <v>232</v>
      </c>
      <c r="R299" s="18">
        <v>1000</v>
      </c>
      <c r="S299" s="47">
        <v>24.8</v>
      </c>
      <c r="T299" s="46">
        <f t="shared" si="10"/>
        <v>24800</v>
      </c>
      <c r="U299" s="46">
        <f t="shared" si="11"/>
        <v>27776.000000000004</v>
      </c>
      <c r="V299" s="36"/>
      <c r="W299" s="48">
        <v>2017</v>
      </c>
      <c r="X299" s="5"/>
    </row>
    <row r="300" spans="1:24" s="13" customFormat="1" ht="102" x14ac:dyDescent="0.25">
      <c r="A300" s="4" t="s">
        <v>1122</v>
      </c>
      <c r="B300" s="5" t="s">
        <v>26</v>
      </c>
      <c r="C300" s="15" t="s">
        <v>479</v>
      </c>
      <c r="D300" s="15" t="s">
        <v>480</v>
      </c>
      <c r="E300" s="16" t="s">
        <v>481</v>
      </c>
      <c r="F300" s="15" t="s">
        <v>1643</v>
      </c>
      <c r="G300" s="17" t="s">
        <v>1357</v>
      </c>
      <c r="H300" s="9">
        <v>0</v>
      </c>
      <c r="I300" s="5">
        <v>710000000</v>
      </c>
      <c r="J300" s="5" t="s">
        <v>30</v>
      </c>
      <c r="K300" s="7" t="s">
        <v>1581</v>
      </c>
      <c r="L300" s="5" t="s">
        <v>31</v>
      </c>
      <c r="M300" s="5" t="s">
        <v>32</v>
      </c>
      <c r="N300" s="12" t="s">
        <v>1582</v>
      </c>
      <c r="O300" s="12" t="s">
        <v>1355</v>
      </c>
      <c r="P300" s="8">
        <v>796</v>
      </c>
      <c r="Q300" s="8" t="s">
        <v>232</v>
      </c>
      <c r="R300" s="18">
        <v>1500</v>
      </c>
      <c r="S300" s="47">
        <v>24.8</v>
      </c>
      <c r="T300" s="46">
        <f t="shared" si="10"/>
        <v>37200</v>
      </c>
      <c r="U300" s="46">
        <f t="shared" si="11"/>
        <v>41664.000000000007</v>
      </c>
      <c r="V300" s="36"/>
      <c r="W300" s="48">
        <v>2017</v>
      </c>
      <c r="X300" s="29"/>
    </row>
    <row r="301" spans="1:24" s="13" customFormat="1" ht="102" x14ac:dyDescent="0.25">
      <c r="A301" s="4" t="s">
        <v>1123</v>
      </c>
      <c r="B301" s="5" t="s">
        <v>26</v>
      </c>
      <c r="C301" s="15" t="s">
        <v>479</v>
      </c>
      <c r="D301" s="15" t="s">
        <v>480</v>
      </c>
      <c r="E301" s="16" t="s">
        <v>481</v>
      </c>
      <c r="F301" s="15" t="s">
        <v>482</v>
      </c>
      <c r="G301" s="17" t="s">
        <v>1357</v>
      </c>
      <c r="H301" s="9">
        <v>0</v>
      </c>
      <c r="I301" s="5">
        <v>710000000</v>
      </c>
      <c r="J301" s="5" t="s">
        <v>30</v>
      </c>
      <c r="K301" s="7" t="s">
        <v>1581</v>
      </c>
      <c r="L301" s="5" t="s">
        <v>31</v>
      </c>
      <c r="M301" s="5" t="s">
        <v>32</v>
      </c>
      <c r="N301" s="12" t="s">
        <v>1582</v>
      </c>
      <c r="O301" s="12" t="s">
        <v>1355</v>
      </c>
      <c r="P301" s="8">
        <v>796</v>
      </c>
      <c r="Q301" s="8" t="s">
        <v>232</v>
      </c>
      <c r="R301" s="18">
        <v>2000</v>
      </c>
      <c r="S301" s="47">
        <v>93</v>
      </c>
      <c r="T301" s="46">
        <f t="shared" si="10"/>
        <v>186000</v>
      </c>
      <c r="U301" s="46">
        <f t="shared" si="11"/>
        <v>208320.00000000003</v>
      </c>
      <c r="V301" s="36"/>
      <c r="W301" s="48">
        <v>2017</v>
      </c>
      <c r="X301" s="29"/>
    </row>
    <row r="302" spans="1:24" s="13" customFormat="1" ht="102" x14ac:dyDescent="0.25">
      <c r="A302" s="4" t="s">
        <v>1124</v>
      </c>
      <c r="B302" s="5" t="s">
        <v>26</v>
      </c>
      <c r="C302" s="15" t="s">
        <v>1644</v>
      </c>
      <c r="D302" s="15" t="s">
        <v>523</v>
      </c>
      <c r="E302" s="16" t="s">
        <v>524</v>
      </c>
      <c r="F302" s="15" t="s">
        <v>1645</v>
      </c>
      <c r="G302" s="17" t="s">
        <v>1357</v>
      </c>
      <c r="H302" s="9">
        <v>0</v>
      </c>
      <c r="I302" s="5">
        <v>710000000</v>
      </c>
      <c r="J302" s="5" t="s">
        <v>30</v>
      </c>
      <c r="K302" s="7" t="s">
        <v>1581</v>
      </c>
      <c r="L302" s="5" t="s">
        <v>31</v>
      </c>
      <c r="M302" s="5" t="s">
        <v>32</v>
      </c>
      <c r="N302" s="12" t="s">
        <v>1582</v>
      </c>
      <c r="O302" s="12" t="s">
        <v>1355</v>
      </c>
      <c r="P302" s="8">
        <v>796</v>
      </c>
      <c r="Q302" s="8" t="s">
        <v>232</v>
      </c>
      <c r="R302" s="18">
        <v>2000</v>
      </c>
      <c r="S302" s="47">
        <v>74.400000000000006</v>
      </c>
      <c r="T302" s="46">
        <f t="shared" si="10"/>
        <v>148800</v>
      </c>
      <c r="U302" s="46">
        <f t="shared" si="11"/>
        <v>166656.00000000003</v>
      </c>
      <c r="V302" s="36"/>
      <c r="W302" s="48">
        <v>2017</v>
      </c>
      <c r="X302" s="5"/>
    </row>
    <row r="303" spans="1:24" s="13" customFormat="1" ht="102" x14ac:dyDescent="0.25">
      <c r="A303" s="4" t="s">
        <v>1125</v>
      </c>
      <c r="B303" s="5" t="s">
        <v>26</v>
      </c>
      <c r="C303" s="15" t="s">
        <v>509</v>
      </c>
      <c r="D303" s="15" t="s">
        <v>510</v>
      </c>
      <c r="E303" s="16" t="s">
        <v>511</v>
      </c>
      <c r="F303" s="15" t="s">
        <v>1646</v>
      </c>
      <c r="G303" s="17" t="s">
        <v>1357</v>
      </c>
      <c r="H303" s="9">
        <v>0</v>
      </c>
      <c r="I303" s="5">
        <v>710000000</v>
      </c>
      <c r="J303" s="5" t="s">
        <v>30</v>
      </c>
      <c r="K303" s="7" t="s">
        <v>1581</v>
      </c>
      <c r="L303" s="5" t="s">
        <v>31</v>
      </c>
      <c r="M303" s="5" t="s">
        <v>32</v>
      </c>
      <c r="N303" s="12" t="s">
        <v>1582</v>
      </c>
      <c r="O303" s="12" t="s">
        <v>1355</v>
      </c>
      <c r="P303" s="8">
        <v>778</v>
      </c>
      <c r="Q303" s="8" t="s">
        <v>228</v>
      </c>
      <c r="R303" s="18">
        <v>500</v>
      </c>
      <c r="S303" s="47">
        <v>148.80000000000001</v>
      </c>
      <c r="T303" s="46">
        <f t="shared" si="10"/>
        <v>74400</v>
      </c>
      <c r="U303" s="46">
        <f t="shared" si="11"/>
        <v>83328.000000000015</v>
      </c>
      <c r="V303" s="36"/>
      <c r="W303" s="48">
        <v>2017</v>
      </c>
      <c r="X303" s="29"/>
    </row>
    <row r="304" spans="1:24" s="13" customFormat="1" ht="102" x14ac:dyDescent="0.25">
      <c r="A304" s="4" t="s">
        <v>1126</v>
      </c>
      <c r="B304" s="5" t="s">
        <v>26</v>
      </c>
      <c r="C304" s="15" t="s">
        <v>1647</v>
      </c>
      <c r="D304" s="15" t="s">
        <v>581</v>
      </c>
      <c r="E304" s="16" t="s">
        <v>1648</v>
      </c>
      <c r="F304" s="15" t="s">
        <v>1649</v>
      </c>
      <c r="G304" s="17" t="s">
        <v>1357</v>
      </c>
      <c r="H304" s="9">
        <v>0</v>
      </c>
      <c r="I304" s="5">
        <v>710000000</v>
      </c>
      <c r="J304" s="5" t="s">
        <v>30</v>
      </c>
      <c r="K304" s="7" t="s">
        <v>1581</v>
      </c>
      <c r="L304" s="5" t="s">
        <v>31</v>
      </c>
      <c r="M304" s="5" t="s">
        <v>32</v>
      </c>
      <c r="N304" s="12" t="s">
        <v>1582</v>
      </c>
      <c r="O304" s="12" t="s">
        <v>1355</v>
      </c>
      <c r="P304" s="8">
        <v>872</v>
      </c>
      <c r="Q304" s="8" t="s">
        <v>384</v>
      </c>
      <c r="R304" s="18">
        <v>5</v>
      </c>
      <c r="S304" s="47">
        <v>6076</v>
      </c>
      <c r="T304" s="46">
        <f t="shared" si="10"/>
        <v>30380</v>
      </c>
      <c r="U304" s="46">
        <f t="shared" si="11"/>
        <v>34025.600000000006</v>
      </c>
      <c r="V304" s="36"/>
      <c r="W304" s="48">
        <v>2017</v>
      </c>
      <c r="X304" s="29"/>
    </row>
    <row r="305" spans="1:24" s="13" customFormat="1" ht="102" x14ac:dyDescent="0.25">
      <c r="A305" s="4" t="s">
        <v>1127</v>
      </c>
      <c r="B305" s="5" t="s">
        <v>26</v>
      </c>
      <c r="C305" s="15" t="s">
        <v>1650</v>
      </c>
      <c r="D305" s="15" t="s">
        <v>1346</v>
      </c>
      <c r="E305" s="16" t="s">
        <v>1651</v>
      </c>
      <c r="F305" s="15" t="s">
        <v>1652</v>
      </c>
      <c r="G305" s="17" t="s">
        <v>1357</v>
      </c>
      <c r="H305" s="9">
        <v>0</v>
      </c>
      <c r="I305" s="5">
        <v>710000000</v>
      </c>
      <c r="J305" s="5" t="s">
        <v>30</v>
      </c>
      <c r="K305" s="7" t="s">
        <v>1581</v>
      </c>
      <c r="L305" s="5" t="s">
        <v>31</v>
      </c>
      <c r="M305" s="5" t="s">
        <v>32</v>
      </c>
      <c r="N305" s="12" t="s">
        <v>1582</v>
      </c>
      <c r="O305" s="12" t="s">
        <v>1355</v>
      </c>
      <c r="P305" s="8">
        <v>796</v>
      </c>
      <c r="Q305" s="8" t="s">
        <v>232</v>
      </c>
      <c r="R305" s="18">
        <v>80</v>
      </c>
      <c r="S305" s="47">
        <v>909.85</v>
      </c>
      <c r="T305" s="46">
        <f t="shared" si="10"/>
        <v>72788</v>
      </c>
      <c r="U305" s="46">
        <f t="shared" si="11"/>
        <v>81522.560000000012</v>
      </c>
      <c r="V305" s="36"/>
      <c r="W305" s="48">
        <v>2017</v>
      </c>
      <c r="X305" s="5"/>
    </row>
    <row r="306" spans="1:24" s="13" customFormat="1" ht="102" x14ac:dyDescent="0.25">
      <c r="A306" s="4" t="s">
        <v>1128</v>
      </c>
      <c r="B306" s="5" t="s">
        <v>26</v>
      </c>
      <c r="C306" s="15" t="s">
        <v>495</v>
      </c>
      <c r="D306" s="15" t="s">
        <v>496</v>
      </c>
      <c r="E306" s="16" t="s">
        <v>497</v>
      </c>
      <c r="F306" s="15" t="s">
        <v>1653</v>
      </c>
      <c r="G306" s="17" t="s">
        <v>1357</v>
      </c>
      <c r="H306" s="9">
        <v>0</v>
      </c>
      <c r="I306" s="5">
        <v>710000000</v>
      </c>
      <c r="J306" s="5" t="s">
        <v>30</v>
      </c>
      <c r="K306" s="7" t="s">
        <v>1581</v>
      </c>
      <c r="L306" s="5" t="s">
        <v>31</v>
      </c>
      <c r="M306" s="5" t="s">
        <v>32</v>
      </c>
      <c r="N306" s="12" t="s">
        <v>1582</v>
      </c>
      <c r="O306" s="12" t="s">
        <v>1355</v>
      </c>
      <c r="P306" s="8">
        <v>796</v>
      </c>
      <c r="Q306" s="8" t="s">
        <v>232</v>
      </c>
      <c r="R306" s="18">
        <v>800</v>
      </c>
      <c r="S306" s="47">
        <v>43.4</v>
      </c>
      <c r="T306" s="46">
        <f t="shared" si="10"/>
        <v>34720</v>
      </c>
      <c r="U306" s="46">
        <f t="shared" si="11"/>
        <v>38886.400000000001</v>
      </c>
      <c r="V306" s="36"/>
      <c r="W306" s="48">
        <v>2017</v>
      </c>
      <c r="X306" s="29"/>
    </row>
    <row r="307" spans="1:24" s="13" customFormat="1" ht="102" x14ac:dyDescent="0.25">
      <c r="A307" s="4" t="s">
        <v>1129</v>
      </c>
      <c r="B307" s="5" t="s">
        <v>26</v>
      </c>
      <c r="C307" s="15" t="s">
        <v>492</v>
      </c>
      <c r="D307" s="15" t="s">
        <v>493</v>
      </c>
      <c r="E307" s="16" t="s">
        <v>494</v>
      </c>
      <c r="F307" s="15" t="s">
        <v>1654</v>
      </c>
      <c r="G307" s="17" t="s">
        <v>1357</v>
      </c>
      <c r="H307" s="9">
        <v>0</v>
      </c>
      <c r="I307" s="5">
        <v>710000000</v>
      </c>
      <c r="J307" s="5" t="s">
        <v>30</v>
      </c>
      <c r="K307" s="7" t="s">
        <v>1581</v>
      </c>
      <c r="L307" s="5" t="s">
        <v>31</v>
      </c>
      <c r="M307" s="5" t="s">
        <v>32</v>
      </c>
      <c r="N307" s="12" t="s">
        <v>1582</v>
      </c>
      <c r="O307" s="12" t="s">
        <v>1355</v>
      </c>
      <c r="P307" s="8">
        <v>796</v>
      </c>
      <c r="Q307" s="8" t="s">
        <v>232</v>
      </c>
      <c r="R307" s="18">
        <v>10</v>
      </c>
      <c r="S307" s="47">
        <v>111.6</v>
      </c>
      <c r="T307" s="46">
        <f t="shared" si="10"/>
        <v>1116</v>
      </c>
      <c r="U307" s="46">
        <f t="shared" si="11"/>
        <v>1249.92</v>
      </c>
      <c r="V307" s="36"/>
      <c r="W307" s="48">
        <v>2017</v>
      </c>
      <c r="X307" s="29"/>
    </row>
    <row r="308" spans="1:24" s="13" customFormat="1" ht="102" x14ac:dyDescent="0.25">
      <c r="A308" s="4" t="s">
        <v>1130</v>
      </c>
      <c r="B308" s="5" t="s">
        <v>26</v>
      </c>
      <c r="C308" s="15" t="s">
        <v>515</v>
      </c>
      <c r="D308" s="15" t="s">
        <v>516</v>
      </c>
      <c r="E308" s="16" t="s">
        <v>517</v>
      </c>
      <c r="F308" s="15" t="s">
        <v>1655</v>
      </c>
      <c r="G308" s="17" t="s">
        <v>1357</v>
      </c>
      <c r="H308" s="9">
        <v>0</v>
      </c>
      <c r="I308" s="5">
        <v>710000000</v>
      </c>
      <c r="J308" s="5" t="s">
        <v>30</v>
      </c>
      <c r="K308" s="7" t="s">
        <v>1581</v>
      </c>
      <c r="L308" s="5" t="s">
        <v>31</v>
      </c>
      <c r="M308" s="5" t="s">
        <v>32</v>
      </c>
      <c r="N308" s="12" t="s">
        <v>1582</v>
      </c>
      <c r="O308" s="12" t="s">
        <v>1355</v>
      </c>
      <c r="P308" s="8">
        <v>796</v>
      </c>
      <c r="Q308" s="8" t="s">
        <v>232</v>
      </c>
      <c r="R308" s="18">
        <v>1000</v>
      </c>
      <c r="S308" s="47">
        <v>111.6</v>
      </c>
      <c r="T308" s="46">
        <f t="shared" si="10"/>
        <v>111600</v>
      </c>
      <c r="U308" s="46">
        <f t="shared" si="11"/>
        <v>124992.00000000001</v>
      </c>
      <c r="V308" s="36"/>
      <c r="W308" s="48">
        <v>2017</v>
      </c>
      <c r="X308" s="5"/>
    </row>
    <row r="309" spans="1:24" s="13" customFormat="1" ht="102" x14ac:dyDescent="0.25">
      <c r="A309" s="4" t="s">
        <v>1131</v>
      </c>
      <c r="B309" s="5" t="s">
        <v>26</v>
      </c>
      <c r="C309" s="15" t="s">
        <v>541</v>
      </c>
      <c r="D309" s="15" t="s">
        <v>542</v>
      </c>
      <c r="E309" s="16" t="s">
        <v>543</v>
      </c>
      <c r="F309" s="15" t="s">
        <v>544</v>
      </c>
      <c r="G309" s="17" t="s">
        <v>1357</v>
      </c>
      <c r="H309" s="9">
        <v>0</v>
      </c>
      <c r="I309" s="5">
        <v>710000000</v>
      </c>
      <c r="J309" s="5" t="s">
        <v>30</v>
      </c>
      <c r="K309" s="7" t="s">
        <v>1581</v>
      </c>
      <c r="L309" s="5" t="s">
        <v>31</v>
      </c>
      <c r="M309" s="5" t="s">
        <v>32</v>
      </c>
      <c r="N309" s="12" t="s">
        <v>1582</v>
      </c>
      <c r="O309" s="12" t="s">
        <v>1355</v>
      </c>
      <c r="P309" s="8">
        <v>796</v>
      </c>
      <c r="Q309" s="8" t="s">
        <v>232</v>
      </c>
      <c r="R309" s="18">
        <v>50</v>
      </c>
      <c r="S309" s="47">
        <v>198.4</v>
      </c>
      <c r="T309" s="46">
        <f t="shared" si="10"/>
        <v>9920</v>
      </c>
      <c r="U309" s="46">
        <f t="shared" si="11"/>
        <v>11110.400000000001</v>
      </c>
      <c r="V309" s="36"/>
      <c r="W309" s="48">
        <v>2017</v>
      </c>
      <c r="X309" s="29"/>
    </row>
    <row r="310" spans="1:24" s="13" customFormat="1" ht="102" x14ac:dyDescent="0.25">
      <c r="A310" s="4" t="s">
        <v>1132</v>
      </c>
      <c r="B310" s="5" t="s">
        <v>26</v>
      </c>
      <c r="C310" s="15" t="s">
        <v>1656</v>
      </c>
      <c r="D310" s="15" t="s">
        <v>1657</v>
      </c>
      <c r="E310" s="16" t="s">
        <v>1658</v>
      </c>
      <c r="F310" s="15" t="s">
        <v>1659</v>
      </c>
      <c r="G310" s="17" t="s">
        <v>1357</v>
      </c>
      <c r="H310" s="9">
        <v>0</v>
      </c>
      <c r="I310" s="5">
        <v>710000000</v>
      </c>
      <c r="J310" s="5" t="s">
        <v>30</v>
      </c>
      <c r="K310" s="7" t="s">
        <v>1581</v>
      </c>
      <c r="L310" s="5" t="s">
        <v>31</v>
      </c>
      <c r="M310" s="5" t="s">
        <v>32</v>
      </c>
      <c r="N310" s="12" t="s">
        <v>1582</v>
      </c>
      <c r="O310" s="12" t="s">
        <v>1355</v>
      </c>
      <c r="P310" s="8">
        <v>778</v>
      </c>
      <c r="Q310" s="8" t="s">
        <v>228</v>
      </c>
      <c r="R310" s="18">
        <v>3</v>
      </c>
      <c r="S310" s="47">
        <v>1984</v>
      </c>
      <c r="T310" s="46">
        <f t="shared" si="10"/>
        <v>5952</v>
      </c>
      <c r="U310" s="46">
        <f t="shared" si="11"/>
        <v>6666.2400000000007</v>
      </c>
      <c r="V310" s="36"/>
      <c r="W310" s="48">
        <v>2017</v>
      </c>
      <c r="X310" s="29"/>
    </row>
    <row r="311" spans="1:24" s="13" customFormat="1" ht="102" x14ac:dyDescent="0.25">
      <c r="A311" s="4" t="s">
        <v>1133</v>
      </c>
      <c r="B311" s="5" t="s">
        <v>26</v>
      </c>
      <c r="C311" s="15" t="s">
        <v>538</v>
      </c>
      <c r="D311" s="15" t="s">
        <v>539</v>
      </c>
      <c r="E311" s="16" t="s">
        <v>540</v>
      </c>
      <c r="F311" s="16" t="s">
        <v>1660</v>
      </c>
      <c r="G311" s="17" t="s">
        <v>1357</v>
      </c>
      <c r="H311" s="9">
        <v>0</v>
      </c>
      <c r="I311" s="5">
        <v>710000000</v>
      </c>
      <c r="J311" s="5" t="s">
        <v>30</v>
      </c>
      <c r="K311" s="7" t="s">
        <v>1581</v>
      </c>
      <c r="L311" s="5" t="s">
        <v>31</v>
      </c>
      <c r="M311" s="5" t="s">
        <v>32</v>
      </c>
      <c r="N311" s="12" t="s">
        <v>1582</v>
      </c>
      <c r="O311" s="12" t="s">
        <v>1355</v>
      </c>
      <c r="P311" s="8">
        <v>166</v>
      </c>
      <c r="Q311" s="8" t="s">
        <v>34</v>
      </c>
      <c r="R311" s="18">
        <v>5</v>
      </c>
      <c r="S311" s="47">
        <v>892.8</v>
      </c>
      <c r="T311" s="46">
        <f t="shared" si="10"/>
        <v>4464</v>
      </c>
      <c r="U311" s="46">
        <f t="shared" si="11"/>
        <v>4999.68</v>
      </c>
      <c r="V311" s="36"/>
      <c r="W311" s="48">
        <v>2017</v>
      </c>
      <c r="X311" s="5"/>
    </row>
    <row r="312" spans="1:24" s="13" customFormat="1" ht="102" x14ac:dyDescent="0.25">
      <c r="A312" s="4" t="s">
        <v>1134</v>
      </c>
      <c r="B312" s="5" t="s">
        <v>26</v>
      </c>
      <c r="C312" s="15" t="s">
        <v>395</v>
      </c>
      <c r="D312" s="15" t="s">
        <v>396</v>
      </c>
      <c r="E312" s="16" t="s">
        <v>381</v>
      </c>
      <c r="F312" s="15" t="s">
        <v>1661</v>
      </c>
      <c r="G312" s="17" t="s">
        <v>1357</v>
      </c>
      <c r="H312" s="9">
        <v>0</v>
      </c>
      <c r="I312" s="5">
        <v>710000000</v>
      </c>
      <c r="J312" s="5" t="s">
        <v>30</v>
      </c>
      <c r="K312" s="7" t="s">
        <v>1581</v>
      </c>
      <c r="L312" s="5" t="s">
        <v>31</v>
      </c>
      <c r="M312" s="5" t="s">
        <v>32</v>
      </c>
      <c r="N312" s="12" t="s">
        <v>1582</v>
      </c>
      <c r="O312" s="12" t="s">
        <v>1355</v>
      </c>
      <c r="P312" s="8">
        <v>778</v>
      </c>
      <c r="Q312" s="8" t="s">
        <v>228</v>
      </c>
      <c r="R312" s="18">
        <v>3</v>
      </c>
      <c r="S312" s="47">
        <v>520.79999999999995</v>
      </c>
      <c r="T312" s="46">
        <f t="shared" si="10"/>
        <v>1562.3999999999999</v>
      </c>
      <c r="U312" s="46">
        <f t="shared" si="11"/>
        <v>1749.8879999999999</v>
      </c>
      <c r="V312" s="36"/>
      <c r="W312" s="48">
        <v>2017</v>
      </c>
      <c r="X312" s="29"/>
    </row>
    <row r="313" spans="1:24" s="13" customFormat="1" ht="102" x14ac:dyDescent="0.25">
      <c r="A313" s="4" t="s">
        <v>1135</v>
      </c>
      <c r="B313" s="5" t="s">
        <v>26</v>
      </c>
      <c r="C313" s="15" t="s">
        <v>1662</v>
      </c>
      <c r="D313" s="15" t="s">
        <v>1663</v>
      </c>
      <c r="E313" s="16" t="s">
        <v>1664</v>
      </c>
      <c r="F313" s="15" t="s">
        <v>1665</v>
      </c>
      <c r="G313" s="17" t="s">
        <v>1357</v>
      </c>
      <c r="H313" s="9">
        <v>0</v>
      </c>
      <c r="I313" s="5">
        <v>710000000</v>
      </c>
      <c r="J313" s="5" t="s">
        <v>30</v>
      </c>
      <c r="K313" s="7" t="s">
        <v>1581</v>
      </c>
      <c r="L313" s="5" t="s">
        <v>31</v>
      </c>
      <c r="M313" s="5" t="s">
        <v>32</v>
      </c>
      <c r="N313" s="12" t="s">
        <v>1582</v>
      </c>
      <c r="O313" s="12" t="s">
        <v>1355</v>
      </c>
      <c r="P313" s="8">
        <v>778</v>
      </c>
      <c r="Q313" s="8" t="s">
        <v>228</v>
      </c>
      <c r="R313" s="18">
        <v>4000</v>
      </c>
      <c r="S313" s="47">
        <v>55.8</v>
      </c>
      <c r="T313" s="46">
        <f t="shared" si="10"/>
        <v>223200</v>
      </c>
      <c r="U313" s="46">
        <f t="shared" si="11"/>
        <v>249984.00000000003</v>
      </c>
      <c r="V313" s="36"/>
      <c r="W313" s="48">
        <v>2017</v>
      </c>
      <c r="X313" s="29"/>
    </row>
    <row r="314" spans="1:24" s="13" customFormat="1" ht="102" x14ac:dyDescent="0.25">
      <c r="A314" s="4" t="s">
        <v>1136</v>
      </c>
      <c r="B314" s="5" t="s">
        <v>26</v>
      </c>
      <c r="C314" s="12" t="s">
        <v>533</v>
      </c>
      <c r="D314" s="12" t="s">
        <v>534</v>
      </c>
      <c r="E314" s="12" t="s">
        <v>535</v>
      </c>
      <c r="F314" s="15" t="s">
        <v>1666</v>
      </c>
      <c r="G314" s="17" t="s">
        <v>1357</v>
      </c>
      <c r="H314" s="9">
        <v>0</v>
      </c>
      <c r="I314" s="5">
        <v>710000000</v>
      </c>
      <c r="J314" s="5" t="s">
        <v>30</v>
      </c>
      <c r="K314" s="7" t="s">
        <v>1581</v>
      </c>
      <c r="L314" s="5" t="s">
        <v>31</v>
      </c>
      <c r="M314" s="5" t="s">
        <v>32</v>
      </c>
      <c r="N314" s="12" t="s">
        <v>1582</v>
      </c>
      <c r="O314" s="12" t="s">
        <v>1355</v>
      </c>
      <c r="P314" s="8" t="s">
        <v>536</v>
      </c>
      <c r="Q314" s="8" t="s">
        <v>537</v>
      </c>
      <c r="R314" s="18">
        <v>50</v>
      </c>
      <c r="S314" s="47">
        <v>62</v>
      </c>
      <c r="T314" s="46">
        <f t="shared" si="10"/>
        <v>3100</v>
      </c>
      <c r="U314" s="46">
        <f t="shared" si="11"/>
        <v>3472.0000000000005</v>
      </c>
      <c r="V314" s="36"/>
      <c r="W314" s="48">
        <v>2017</v>
      </c>
      <c r="X314" s="5"/>
    </row>
    <row r="315" spans="1:24" s="13" customFormat="1" ht="102" x14ac:dyDescent="0.25">
      <c r="A315" s="4" t="s">
        <v>1137</v>
      </c>
      <c r="B315" s="5" t="s">
        <v>26</v>
      </c>
      <c r="C315" s="15" t="s">
        <v>1667</v>
      </c>
      <c r="D315" s="15" t="s">
        <v>1668</v>
      </c>
      <c r="E315" s="16" t="s">
        <v>1669</v>
      </c>
      <c r="F315" s="15" t="s">
        <v>1670</v>
      </c>
      <c r="G315" s="17" t="s">
        <v>1357</v>
      </c>
      <c r="H315" s="9">
        <v>0</v>
      </c>
      <c r="I315" s="5">
        <v>710000000</v>
      </c>
      <c r="J315" s="5" t="s">
        <v>30</v>
      </c>
      <c r="K315" s="7" t="s">
        <v>1581</v>
      </c>
      <c r="L315" s="5" t="s">
        <v>31</v>
      </c>
      <c r="M315" s="5" t="s">
        <v>32</v>
      </c>
      <c r="N315" s="12" t="s">
        <v>1582</v>
      </c>
      <c r="O315" s="12" t="s">
        <v>1355</v>
      </c>
      <c r="P315" s="8">
        <v>796</v>
      </c>
      <c r="Q315" s="8" t="s">
        <v>232</v>
      </c>
      <c r="R315" s="18">
        <v>100</v>
      </c>
      <c r="S315" s="47">
        <v>31</v>
      </c>
      <c r="T315" s="46">
        <f t="shared" si="10"/>
        <v>3100</v>
      </c>
      <c r="U315" s="46">
        <f t="shared" si="11"/>
        <v>3472.0000000000005</v>
      </c>
      <c r="V315" s="36"/>
      <c r="W315" s="48">
        <v>2017</v>
      </c>
      <c r="X315" s="29"/>
    </row>
    <row r="316" spans="1:24" s="13" customFormat="1" ht="102" x14ac:dyDescent="0.25">
      <c r="A316" s="4" t="s">
        <v>1138</v>
      </c>
      <c r="B316" s="5" t="s">
        <v>26</v>
      </c>
      <c r="C316" s="15" t="s">
        <v>462</v>
      </c>
      <c r="D316" s="15" t="s">
        <v>463</v>
      </c>
      <c r="E316" s="16" t="s">
        <v>381</v>
      </c>
      <c r="F316" s="15" t="s">
        <v>1671</v>
      </c>
      <c r="G316" s="17" t="s">
        <v>1357</v>
      </c>
      <c r="H316" s="9">
        <v>0</v>
      </c>
      <c r="I316" s="5">
        <v>710000000</v>
      </c>
      <c r="J316" s="5" t="s">
        <v>30</v>
      </c>
      <c r="K316" s="7" t="s">
        <v>1581</v>
      </c>
      <c r="L316" s="5" t="s">
        <v>31</v>
      </c>
      <c r="M316" s="5" t="s">
        <v>32</v>
      </c>
      <c r="N316" s="12" t="s">
        <v>1582</v>
      </c>
      <c r="O316" s="12" t="s">
        <v>1355</v>
      </c>
      <c r="P316" s="8">
        <v>872</v>
      </c>
      <c r="Q316" s="8" t="s">
        <v>384</v>
      </c>
      <c r="R316" s="18">
        <v>10</v>
      </c>
      <c r="S316" s="47">
        <v>272.8</v>
      </c>
      <c r="T316" s="46">
        <f t="shared" si="10"/>
        <v>2728</v>
      </c>
      <c r="U316" s="46">
        <f t="shared" si="11"/>
        <v>3055.36</v>
      </c>
      <c r="V316" s="36"/>
      <c r="W316" s="48">
        <v>2017</v>
      </c>
      <c r="X316" s="29"/>
    </row>
    <row r="317" spans="1:24" s="13" customFormat="1" ht="102" x14ac:dyDescent="0.25">
      <c r="A317" s="4" t="s">
        <v>1139</v>
      </c>
      <c r="B317" s="5" t="s">
        <v>26</v>
      </c>
      <c r="C317" s="15" t="s">
        <v>460</v>
      </c>
      <c r="D317" s="15" t="s">
        <v>461</v>
      </c>
      <c r="E317" s="16" t="s">
        <v>381</v>
      </c>
      <c r="F317" s="15" t="s">
        <v>1672</v>
      </c>
      <c r="G317" s="17" t="s">
        <v>1357</v>
      </c>
      <c r="H317" s="9">
        <v>0</v>
      </c>
      <c r="I317" s="5">
        <v>710000000</v>
      </c>
      <c r="J317" s="5" t="s">
        <v>30</v>
      </c>
      <c r="K317" s="7" t="s">
        <v>1581</v>
      </c>
      <c r="L317" s="5" t="s">
        <v>31</v>
      </c>
      <c r="M317" s="5" t="s">
        <v>32</v>
      </c>
      <c r="N317" s="12" t="s">
        <v>1582</v>
      </c>
      <c r="O317" s="12" t="s">
        <v>1355</v>
      </c>
      <c r="P317" s="8">
        <v>872</v>
      </c>
      <c r="Q317" s="8" t="s">
        <v>384</v>
      </c>
      <c r="R317" s="18">
        <v>100</v>
      </c>
      <c r="S317" s="47">
        <v>458.8</v>
      </c>
      <c r="T317" s="46">
        <f t="shared" si="10"/>
        <v>45880</v>
      </c>
      <c r="U317" s="46">
        <f t="shared" si="11"/>
        <v>51385.600000000006</v>
      </c>
      <c r="V317" s="36"/>
      <c r="W317" s="48">
        <v>2017</v>
      </c>
      <c r="X317" s="5"/>
    </row>
    <row r="318" spans="1:24" s="13" customFormat="1" ht="102" x14ac:dyDescent="0.25">
      <c r="A318" s="4" t="s">
        <v>1140</v>
      </c>
      <c r="B318" s="5" t="s">
        <v>26</v>
      </c>
      <c r="C318" s="15" t="s">
        <v>1673</v>
      </c>
      <c r="D318" s="15" t="s">
        <v>329</v>
      </c>
      <c r="E318" s="16" t="s">
        <v>1674</v>
      </c>
      <c r="F318" s="15" t="s">
        <v>1675</v>
      </c>
      <c r="G318" s="17" t="s">
        <v>1357</v>
      </c>
      <c r="H318" s="9">
        <v>0</v>
      </c>
      <c r="I318" s="5">
        <v>710000000</v>
      </c>
      <c r="J318" s="5" t="s">
        <v>30</v>
      </c>
      <c r="K318" s="7" t="s">
        <v>1581</v>
      </c>
      <c r="L318" s="5" t="s">
        <v>31</v>
      </c>
      <c r="M318" s="5" t="s">
        <v>32</v>
      </c>
      <c r="N318" s="12" t="s">
        <v>1582</v>
      </c>
      <c r="O318" s="12" t="s">
        <v>1355</v>
      </c>
      <c r="P318" s="8">
        <v>112</v>
      </c>
      <c r="Q318" s="8" t="s">
        <v>223</v>
      </c>
      <c r="R318" s="18">
        <v>4</v>
      </c>
      <c r="S318" s="47">
        <v>3193</v>
      </c>
      <c r="T318" s="46">
        <f t="shared" si="10"/>
        <v>12772</v>
      </c>
      <c r="U318" s="46">
        <f t="shared" si="11"/>
        <v>14304.640000000001</v>
      </c>
      <c r="V318" s="36"/>
      <c r="W318" s="48">
        <v>2017</v>
      </c>
      <c r="X318" s="29"/>
    </row>
    <row r="319" spans="1:24" s="13" customFormat="1" ht="102" x14ac:dyDescent="0.25">
      <c r="A319" s="4" t="s">
        <v>1141</v>
      </c>
      <c r="B319" s="5" t="s">
        <v>26</v>
      </c>
      <c r="C319" s="15" t="s">
        <v>464</v>
      </c>
      <c r="D319" s="15" t="s">
        <v>465</v>
      </c>
      <c r="E319" s="16" t="s">
        <v>466</v>
      </c>
      <c r="F319" s="15" t="s">
        <v>1676</v>
      </c>
      <c r="G319" s="17" t="s">
        <v>1357</v>
      </c>
      <c r="H319" s="9">
        <v>0</v>
      </c>
      <c r="I319" s="5">
        <v>710000000</v>
      </c>
      <c r="J319" s="5" t="s">
        <v>30</v>
      </c>
      <c r="K319" s="7" t="s">
        <v>1581</v>
      </c>
      <c r="L319" s="5" t="s">
        <v>31</v>
      </c>
      <c r="M319" s="5" t="s">
        <v>32</v>
      </c>
      <c r="N319" s="12" t="s">
        <v>1582</v>
      </c>
      <c r="O319" s="12" t="s">
        <v>1355</v>
      </c>
      <c r="P319" s="8">
        <v>872</v>
      </c>
      <c r="Q319" s="8" t="s">
        <v>384</v>
      </c>
      <c r="R319" s="18">
        <v>20</v>
      </c>
      <c r="S319" s="47">
        <v>985.8</v>
      </c>
      <c r="T319" s="46">
        <f t="shared" si="10"/>
        <v>19716</v>
      </c>
      <c r="U319" s="46">
        <f t="shared" si="11"/>
        <v>22081.920000000002</v>
      </c>
      <c r="V319" s="36"/>
      <c r="W319" s="48">
        <v>2017</v>
      </c>
      <c r="X319" s="29"/>
    </row>
    <row r="320" spans="1:24" s="13" customFormat="1" ht="102" x14ac:dyDescent="0.25">
      <c r="A320" s="4" t="s">
        <v>1142</v>
      </c>
      <c r="B320" s="5" t="s">
        <v>26</v>
      </c>
      <c r="C320" s="15" t="s">
        <v>522</v>
      </c>
      <c r="D320" s="15" t="s">
        <v>523</v>
      </c>
      <c r="E320" s="16" t="s">
        <v>524</v>
      </c>
      <c r="F320" s="15" t="s">
        <v>525</v>
      </c>
      <c r="G320" s="17" t="s">
        <v>1357</v>
      </c>
      <c r="H320" s="9">
        <v>0</v>
      </c>
      <c r="I320" s="5">
        <v>710000000</v>
      </c>
      <c r="J320" s="5" t="s">
        <v>30</v>
      </c>
      <c r="K320" s="7" t="s">
        <v>1581</v>
      </c>
      <c r="L320" s="5" t="s">
        <v>31</v>
      </c>
      <c r="M320" s="5" t="s">
        <v>32</v>
      </c>
      <c r="N320" s="12" t="s">
        <v>1582</v>
      </c>
      <c r="O320" s="12" t="s">
        <v>1355</v>
      </c>
      <c r="P320" s="8">
        <v>778</v>
      </c>
      <c r="Q320" s="8" t="s">
        <v>228</v>
      </c>
      <c r="R320" s="18">
        <v>900</v>
      </c>
      <c r="S320" s="47">
        <v>1860</v>
      </c>
      <c r="T320" s="46">
        <f t="shared" ref="T320:T383" si="12">R320*S320</f>
        <v>1674000</v>
      </c>
      <c r="U320" s="46">
        <f t="shared" ref="U320:U383" si="13">T320*1.12</f>
        <v>1874880.0000000002</v>
      </c>
      <c r="V320" s="36"/>
      <c r="W320" s="48">
        <v>2017</v>
      </c>
      <c r="X320" s="5"/>
    </row>
    <row r="321" spans="1:24" s="13" customFormat="1" ht="102" x14ac:dyDescent="0.25">
      <c r="A321" s="4" t="s">
        <v>1143</v>
      </c>
      <c r="B321" s="5" t="s">
        <v>26</v>
      </c>
      <c r="C321" s="15" t="s">
        <v>1677</v>
      </c>
      <c r="D321" s="15" t="s">
        <v>523</v>
      </c>
      <c r="E321" s="16" t="s">
        <v>1678</v>
      </c>
      <c r="F321" s="15" t="s">
        <v>549</v>
      </c>
      <c r="G321" s="17" t="s">
        <v>1357</v>
      </c>
      <c r="H321" s="9">
        <v>0</v>
      </c>
      <c r="I321" s="5">
        <v>710000000</v>
      </c>
      <c r="J321" s="5" t="s">
        <v>30</v>
      </c>
      <c r="K321" s="7" t="s">
        <v>1581</v>
      </c>
      <c r="L321" s="5" t="s">
        <v>31</v>
      </c>
      <c r="M321" s="5" t="s">
        <v>32</v>
      </c>
      <c r="N321" s="12" t="s">
        <v>1582</v>
      </c>
      <c r="O321" s="12" t="s">
        <v>1355</v>
      </c>
      <c r="P321" s="8">
        <v>778</v>
      </c>
      <c r="Q321" s="8" t="s">
        <v>228</v>
      </c>
      <c r="R321" s="18">
        <v>10000</v>
      </c>
      <c r="S321" s="47">
        <v>62</v>
      </c>
      <c r="T321" s="46">
        <f t="shared" si="12"/>
        <v>620000</v>
      </c>
      <c r="U321" s="46">
        <f t="shared" si="13"/>
        <v>694400.00000000012</v>
      </c>
      <c r="V321" s="36"/>
      <c r="W321" s="48">
        <v>2017</v>
      </c>
      <c r="X321" s="29"/>
    </row>
    <row r="322" spans="1:24" s="13" customFormat="1" ht="102" x14ac:dyDescent="0.25">
      <c r="A322" s="4" t="s">
        <v>1144</v>
      </c>
      <c r="B322" s="5" t="s">
        <v>26</v>
      </c>
      <c r="C322" s="15" t="s">
        <v>379</v>
      </c>
      <c r="D322" s="15" t="s">
        <v>380</v>
      </c>
      <c r="E322" s="16" t="s">
        <v>381</v>
      </c>
      <c r="F322" s="15" t="s">
        <v>1679</v>
      </c>
      <c r="G322" s="17" t="s">
        <v>1357</v>
      </c>
      <c r="H322" s="9">
        <v>0</v>
      </c>
      <c r="I322" s="5">
        <v>710000000</v>
      </c>
      <c r="J322" s="5" t="s">
        <v>30</v>
      </c>
      <c r="K322" s="7" t="s">
        <v>1581</v>
      </c>
      <c r="L322" s="5" t="s">
        <v>31</v>
      </c>
      <c r="M322" s="5" t="s">
        <v>32</v>
      </c>
      <c r="N322" s="12" t="s">
        <v>1582</v>
      </c>
      <c r="O322" s="12" t="s">
        <v>1355</v>
      </c>
      <c r="P322" s="8">
        <v>778</v>
      </c>
      <c r="Q322" s="8" t="s">
        <v>228</v>
      </c>
      <c r="R322" s="18">
        <v>300</v>
      </c>
      <c r="S322" s="47">
        <v>272.8</v>
      </c>
      <c r="T322" s="46">
        <f t="shared" si="12"/>
        <v>81840</v>
      </c>
      <c r="U322" s="46">
        <f t="shared" si="13"/>
        <v>91660.800000000003</v>
      </c>
      <c r="V322" s="36"/>
      <c r="W322" s="48">
        <v>2017</v>
      </c>
      <c r="X322" s="29"/>
    </row>
    <row r="323" spans="1:24" s="13" customFormat="1" ht="102" x14ac:dyDescent="0.25">
      <c r="A323" s="4" t="s">
        <v>1145</v>
      </c>
      <c r="B323" s="5" t="s">
        <v>26</v>
      </c>
      <c r="C323" s="15" t="s">
        <v>486</v>
      </c>
      <c r="D323" s="15" t="s">
        <v>487</v>
      </c>
      <c r="E323" s="16" t="s">
        <v>488</v>
      </c>
      <c r="F323" s="15" t="s">
        <v>1680</v>
      </c>
      <c r="G323" s="17" t="s">
        <v>1357</v>
      </c>
      <c r="H323" s="9">
        <v>0</v>
      </c>
      <c r="I323" s="5">
        <v>710000000</v>
      </c>
      <c r="J323" s="5" t="s">
        <v>30</v>
      </c>
      <c r="K323" s="7" t="s">
        <v>1581</v>
      </c>
      <c r="L323" s="5" t="s">
        <v>31</v>
      </c>
      <c r="M323" s="5" t="s">
        <v>32</v>
      </c>
      <c r="N323" s="12" t="s">
        <v>1582</v>
      </c>
      <c r="O323" s="12" t="s">
        <v>1355</v>
      </c>
      <c r="P323" s="8">
        <v>166</v>
      </c>
      <c r="Q323" s="8" t="s">
        <v>34</v>
      </c>
      <c r="R323" s="18">
        <v>20</v>
      </c>
      <c r="S323" s="47">
        <v>4340</v>
      </c>
      <c r="T323" s="46">
        <f t="shared" si="12"/>
        <v>86800</v>
      </c>
      <c r="U323" s="46">
        <f t="shared" si="13"/>
        <v>97216.000000000015</v>
      </c>
      <c r="V323" s="36"/>
      <c r="W323" s="48">
        <v>2017</v>
      </c>
      <c r="X323" s="5"/>
    </row>
    <row r="324" spans="1:24" s="13" customFormat="1" ht="102" x14ac:dyDescent="0.25">
      <c r="A324" s="4" t="s">
        <v>1146</v>
      </c>
      <c r="B324" s="5" t="s">
        <v>26</v>
      </c>
      <c r="C324" s="15" t="s">
        <v>1681</v>
      </c>
      <c r="D324" s="15" t="s">
        <v>1682</v>
      </c>
      <c r="E324" s="16" t="s">
        <v>1683</v>
      </c>
      <c r="F324" s="15" t="s">
        <v>1684</v>
      </c>
      <c r="G324" s="17" t="s">
        <v>1357</v>
      </c>
      <c r="H324" s="9">
        <v>0</v>
      </c>
      <c r="I324" s="5">
        <v>710000000</v>
      </c>
      <c r="J324" s="5" t="s">
        <v>30</v>
      </c>
      <c r="K324" s="7" t="s">
        <v>1581</v>
      </c>
      <c r="L324" s="5" t="s">
        <v>31</v>
      </c>
      <c r="M324" s="5" t="s">
        <v>32</v>
      </c>
      <c r="N324" s="12" t="s">
        <v>1582</v>
      </c>
      <c r="O324" s="12" t="s">
        <v>1355</v>
      </c>
      <c r="P324" s="8">
        <v>778</v>
      </c>
      <c r="Q324" s="8" t="s">
        <v>228</v>
      </c>
      <c r="R324" s="18">
        <v>50</v>
      </c>
      <c r="S324" s="47">
        <v>4687.2</v>
      </c>
      <c r="T324" s="46">
        <f t="shared" si="12"/>
        <v>234360</v>
      </c>
      <c r="U324" s="46">
        <f t="shared" si="13"/>
        <v>262483.20000000001</v>
      </c>
      <c r="V324" s="36"/>
      <c r="W324" s="48">
        <v>2017</v>
      </c>
      <c r="X324" s="29"/>
    </row>
    <row r="325" spans="1:24" s="13" customFormat="1" ht="102" x14ac:dyDescent="0.25">
      <c r="A325" s="4" t="s">
        <v>1147</v>
      </c>
      <c r="B325" s="5" t="s">
        <v>26</v>
      </c>
      <c r="C325" s="15" t="s">
        <v>489</v>
      </c>
      <c r="D325" s="15" t="s">
        <v>490</v>
      </c>
      <c r="E325" s="16" t="s">
        <v>491</v>
      </c>
      <c r="F325" s="15" t="s">
        <v>490</v>
      </c>
      <c r="G325" s="17" t="s">
        <v>1357</v>
      </c>
      <c r="H325" s="9">
        <v>0</v>
      </c>
      <c r="I325" s="5">
        <v>710000000</v>
      </c>
      <c r="J325" s="5" t="s">
        <v>30</v>
      </c>
      <c r="K325" s="7" t="s">
        <v>1581</v>
      </c>
      <c r="L325" s="5" t="s">
        <v>31</v>
      </c>
      <c r="M325" s="5" t="s">
        <v>32</v>
      </c>
      <c r="N325" s="12" t="s">
        <v>1582</v>
      </c>
      <c r="O325" s="12" t="s">
        <v>1355</v>
      </c>
      <c r="P325" s="8">
        <v>166</v>
      </c>
      <c r="Q325" s="8" t="s">
        <v>34</v>
      </c>
      <c r="R325" s="18">
        <v>20</v>
      </c>
      <c r="S325" s="47">
        <v>1860</v>
      </c>
      <c r="T325" s="46">
        <f t="shared" si="12"/>
        <v>37200</v>
      </c>
      <c r="U325" s="46">
        <f t="shared" si="13"/>
        <v>41664.000000000007</v>
      </c>
      <c r="V325" s="36"/>
      <c r="W325" s="48">
        <v>2017</v>
      </c>
      <c r="X325" s="29"/>
    </row>
    <row r="326" spans="1:24" s="13" customFormat="1" ht="102" x14ac:dyDescent="0.25">
      <c r="A326" s="4" t="s">
        <v>1148</v>
      </c>
      <c r="B326" s="5" t="s">
        <v>26</v>
      </c>
      <c r="C326" s="15" t="s">
        <v>1685</v>
      </c>
      <c r="D326" s="15" t="s">
        <v>470</v>
      </c>
      <c r="E326" s="16" t="s">
        <v>381</v>
      </c>
      <c r="F326" s="15" t="s">
        <v>547</v>
      </c>
      <c r="G326" s="17" t="s">
        <v>1357</v>
      </c>
      <c r="H326" s="9">
        <v>0</v>
      </c>
      <c r="I326" s="5">
        <v>710000000</v>
      </c>
      <c r="J326" s="5" t="s">
        <v>30</v>
      </c>
      <c r="K326" s="7" t="s">
        <v>1581</v>
      </c>
      <c r="L326" s="5" t="s">
        <v>31</v>
      </c>
      <c r="M326" s="5" t="s">
        <v>32</v>
      </c>
      <c r="N326" s="12" t="s">
        <v>1582</v>
      </c>
      <c r="O326" s="12" t="s">
        <v>1355</v>
      </c>
      <c r="P326" s="8">
        <v>166</v>
      </c>
      <c r="Q326" s="8" t="s">
        <v>34</v>
      </c>
      <c r="R326" s="18">
        <v>10</v>
      </c>
      <c r="S326" s="47">
        <v>644.79999999999995</v>
      </c>
      <c r="T326" s="46">
        <f t="shared" si="12"/>
        <v>6448</v>
      </c>
      <c r="U326" s="46">
        <f t="shared" si="13"/>
        <v>7221.7600000000011</v>
      </c>
      <c r="V326" s="36"/>
      <c r="W326" s="48">
        <v>2017</v>
      </c>
      <c r="X326" s="5"/>
    </row>
    <row r="327" spans="1:24" s="13" customFormat="1" ht="102" x14ac:dyDescent="0.25">
      <c r="A327" s="4" t="s">
        <v>1149</v>
      </c>
      <c r="B327" s="5" t="s">
        <v>26</v>
      </c>
      <c r="C327" s="15" t="s">
        <v>1686</v>
      </c>
      <c r="D327" s="15" t="s">
        <v>551</v>
      </c>
      <c r="E327" s="16" t="s">
        <v>1687</v>
      </c>
      <c r="F327" s="15" t="s">
        <v>1688</v>
      </c>
      <c r="G327" s="17" t="s">
        <v>1357</v>
      </c>
      <c r="H327" s="9">
        <v>0</v>
      </c>
      <c r="I327" s="5">
        <v>710000000</v>
      </c>
      <c r="J327" s="5" t="s">
        <v>30</v>
      </c>
      <c r="K327" s="7" t="s">
        <v>1581</v>
      </c>
      <c r="L327" s="5" t="s">
        <v>31</v>
      </c>
      <c r="M327" s="5" t="s">
        <v>32</v>
      </c>
      <c r="N327" s="12" t="s">
        <v>1582</v>
      </c>
      <c r="O327" s="12" t="s">
        <v>1355</v>
      </c>
      <c r="P327" s="8">
        <v>715</v>
      </c>
      <c r="Q327" s="8" t="s">
        <v>501</v>
      </c>
      <c r="R327" s="18">
        <v>2000</v>
      </c>
      <c r="S327" s="47">
        <v>49.6</v>
      </c>
      <c r="T327" s="46">
        <f t="shared" si="12"/>
        <v>99200</v>
      </c>
      <c r="U327" s="46">
        <f t="shared" si="13"/>
        <v>111104.00000000001</v>
      </c>
      <c r="V327" s="36"/>
      <c r="W327" s="48">
        <v>2017</v>
      </c>
      <c r="X327" s="29"/>
    </row>
    <row r="328" spans="1:24" s="13" customFormat="1" ht="102" x14ac:dyDescent="0.25">
      <c r="A328" s="4" t="s">
        <v>1150</v>
      </c>
      <c r="B328" s="5" t="s">
        <v>26</v>
      </c>
      <c r="C328" s="15" t="s">
        <v>550</v>
      </c>
      <c r="D328" s="15" t="s">
        <v>551</v>
      </c>
      <c r="E328" s="16" t="s">
        <v>552</v>
      </c>
      <c r="F328" s="15" t="s">
        <v>553</v>
      </c>
      <c r="G328" s="17" t="s">
        <v>1357</v>
      </c>
      <c r="H328" s="9">
        <v>0</v>
      </c>
      <c r="I328" s="5">
        <v>710000000</v>
      </c>
      <c r="J328" s="5" t="s">
        <v>30</v>
      </c>
      <c r="K328" s="7" t="s">
        <v>1581</v>
      </c>
      <c r="L328" s="5" t="s">
        <v>31</v>
      </c>
      <c r="M328" s="5" t="s">
        <v>32</v>
      </c>
      <c r="N328" s="12" t="s">
        <v>1582</v>
      </c>
      <c r="O328" s="12" t="s">
        <v>1355</v>
      </c>
      <c r="P328" s="8">
        <v>715</v>
      </c>
      <c r="Q328" s="8" t="s">
        <v>501</v>
      </c>
      <c r="R328" s="18">
        <v>3000</v>
      </c>
      <c r="S328" s="47">
        <v>31</v>
      </c>
      <c r="T328" s="46">
        <f t="shared" si="12"/>
        <v>93000</v>
      </c>
      <c r="U328" s="46">
        <f t="shared" si="13"/>
        <v>104160.00000000001</v>
      </c>
      <c r="V328" s="36"/>
      <c r="W328" s="48">
        <v>2017</v>
      </c>
      <c r="X328" s="29"/>
    </row>
    <row r="329" spans="1:24" s="13" customFormat="1" ht="102" x14ac:dyDescent="0.25">
      <c r="A329" s="4" t="s">
        <v>1151</v>
      </c>
      <c r="B329" s="5" t="s">
        <v>26</v>
      </c>
      <c r="C329" s="15" t="s">
        <v>512</v>
      </c>
      <c r="D329" s="15" t="s">
        <v>513</v>
      </c>
      <c r="E329" s="16" t="s">
        <v>514</v>
      </c>
      <c r="F329" s="15" t="s">
        <v>1689</v>
      </c>
      <c r="G329" s="17" t="s">
        <v>1357</v>
      </c>
      <c r="H329" s="9">
        <v>0</v>
      </c>
      <c r="I329" s="5">
        <v>710000000</v>
      </c>
      <c r="J329" s="5" t="s">
        <v>30</v>
      </c>
      <c r="K329" s="7" t="s">
        <v>1581</v>
      </c>
      <c r="L329" s="5" t="s">
        <v>31</v>
      </c>
      <c r="M329" s="5" t="s">
        <v>32</v>
      </c>
      <c r="N329" s="12" t="s">
        <v>1582</v>
      </c>
      <c r="O329" s="12" t="s">
        <v>1355</v>
      </c>
      <c r="P329" s="8" t="s">
        <v>270</v>
      </c>
      <c r="Q329" s="8" t="s">
        <v>250</v>
      </c>
      <c r="R329" s="18">
        <v>60</v>
      </c>
      <c r="S329" s="47">
        <v>4478.88</v>
      </c>
      <c r="T329" s="46">
        <f t="shared" si="12"/>
        <v>268732.79999999999</v>
      </c>
      <c r="U329" s="46">
        <f t="shared" si="13"/>
        <v>300980.73600000003</v>
      </c>
      <c r="V329" s="36"/>
      <c r="W329" s="48">
        <v>2017</v>
      </c>
      <c r="X329" s="5"/>
    </row>
    <row r="330" spans="1:24" s="13" customFormat="1" ht="102" x14ac:dyDescent="0.25">
      <c r="A330" s="4" t="s">
        <v>1152</v>
      </c>
      <c r="B330" s="5" t="s">
        <v>26</v>
      </c>
      <c r="C330" s="15" t="s">
        <v>1690</v>
      </c>
      <c r="D330" s="15" t="s">
        <v>1691</v>
      </c>
      <c r="E330" s="16" t="s">
        <v>381</v>
      </c>
      <c r="F330" s="15" t="s">
        <v>1692</v>
      </c>
      <c r="G330" s="17" t="s">
        <v>1357</v>
      </c>
      <c r="H330" s="9">
        <v>0</v>
      </c>
      <c r="I330" s="5">
        <v>710000000</v>
      </c>
      <c r="J330" s="5" t="s">
        <v>30</v>
      </c>
      <c r="K330" s="7" t="s">
        <v>1581</v>
      </c>
      <c r="L330" s="5" t="s">
        <v>31</v>
      </c>
      <c r="M330" s="5" t="s">
        <v>32</v>
      </c>
      <c r="N330" s="12" t="s">
        <v>1582</v>
      </c>
      <c r="O330" s="12" t="s">
        <v>1355</v>
      </c>
      <c r="P330" s="8">
        <v>778</v>
      </c>
      <c r="Q330" s="8" t="s">
        <v>228</v>
      </c>
      <c r="R330" s="18">
        <v>10</v>
      </c>
      <c r="S330" s="47">
        <v>310</v>
      </c>
      <c r="T330" s="46">
        <f t="shared" si="12"/>
        <v>3100</v>
      </c>
      <c r="U330" s="46">
        <f t="shared" si="13"/>
        <v>3472.0000000000005</v>
      </c>
      <c r="V330" s="36"/>
      <c r="W330" s="48">
        <v>2017</v>
      </c>
      <c r="X330" s="29"/>
    </row>
    <row r="331" spans="1:24" s="13" customFormat="1" ht="102" x14ac:dyDescent="0.25">
      <c r="A331" s="4" t="s">
        <v>1153</v>
      </c>
      <c r="B331" s="5" t="s">
        <v>26</v>
      </c>
      <c r="C331" s="15" t="s">
        <v>1693</v>
      </c>
      <c r="D331" s="15" t="s">
        <v>548</v>
      </c>
      <c r="E331" s="16" t="s">
        <v>1694</v>
      </c>
      <c r="F331" s="15" t="s">
        <v>1695</v>
      </c>
      <c r="G331" s="17" t="s">
        <v>1357</v>
      </c>
      <c r="H331" s="9">
        <v>0</v>
      </c>
      <c r="I331" s="5">
        <v>710000000</v>
      </c>
      <c r="J331" s="5" t="s">
        <v>30</v>
      </c>
      <c r="K331" s="7" t="s">
        <v>1581</v>
      </c>
      <c r="L331" s="5" t="s">
        <v>31</v>
      </c>
      <c r="M331" s="5" t="s">
        <v>32</v>
      </c>
      <c r="N331" s="12" t="s">
        <v>1582</v>
      </c>
      <c r="O331" s="12" t="s">
        <v>1355</v>
      </c>
      <c r="P331" s="8">
        <v>778</v>
      </c>
      <c r="Q331" s="8" t="s">
        <v>228</v>
      </c>
      <c r="R331" s="18">
        <v>50</v>
      </c>
      <c r="S331" s="47">
        <v>7440</v>
      </c>
      <c r="T331" s="46">
        <f t="shared" si="12"/>
        <v>372000</v>
      </c>
      <c r="U331" s="46">
        <f t="shared" si="13"/>
        <v>416640.00000000006</v>
      </c>
      <c r="V331" s="36"/>
      <c r="W331" s="48">
        <v>2017</v>
      </c>
      <c r="X331" s="29"/>
    </row>
    <row r="332" spans="1:24" s="13" customFormat="1" ht="102" x14ac:dyDescent="0.25">
      <c r="A332" s="4" t="s">
        <v>1154</v>
      </c>
      <c r="B332" s="5" t="s">
        <v>26</v>
      </c>
      <c r="C332" s="15" t="s">
        <v>1696</v>
      </c>
      <c r="D332" s="15" t="s">
        <v>1697</v>
      </c>
      <c r="E332" s="16" t="s">
        <v>1698</v>
      </c>
      <c r="F332" s="15" t="s">
        <v>1699</v>
      </c>
      <c r="G332" s="17" t="s">
        <v>1357</v>
      </c>
      <c r="H332" s="9">
        <v>0</v>
      </c>
      <c r="I332" s="5">
        <v>710000000</v>
      </c>
      <c r="J332" s="5" t="s">
        <v>30</v>
      </c>
      <c r="K332" s="7" t="s">
        <v>1581</v>
      </c>
      <c r="L332" s="5" t="s">
        <v>31</v>
      </c>
      <c r="M332" s="5" t="s">
        <v>32</v>
      </c>
      <c r="N332" s="12" t="s">
        <v>1582</v>
      </c>
      <c r="O332" s="12" t="s">
        <v>1355</v>
      </c>
      <c r="P332" s="8">
        <v>796</v>
      </c>
      <c r="Q332" s="8" t="s">
        <v>232</v>
      </c>
      <c r="R332" s="18">
        <v>300</v>
      </c>
      <c r="S332" s="47">
        <v>68.2</v>
      </c>
      <c r="T332" s="46">
        <f t="shared" si="12"/>
        <v>20460</v>
      </c>
      <c r="U332" s="46">
        <f t="shared" si="13"/>
        <v>22915.200000000001</v>
      </c>
      <c r="V332" s="36"/>
      <c r="W332" s="48">
        <v>2017</v>
      </c>
      <c r="X332" s="5"/>
    </row>
    <row r="333" spans="1:24" s="13" customFormat="1" ht="102" x14ac:dyDescent="0.25">
      <c r="A333" s="4" t="s">
        <v>1155</v>
      </c>
      <c r="B333" s="5" t="s">
        <v>26</v>
      </c>
      <c r="C333" s="15" t="s">
        <v>483</v>
      </c>
      <c r="D333" s="15" t="s">
        <v>484</v>
      </c>
      <c r="E333" s="16" t="s">
        <v>485</v>
      </c>
      <c r="F333" s="15" t="s">
        <v>1700</v>
      </c>
      <c r="G333" s="17" t="s">
        <v>1357</v>
      </c>
      <c r="H333" s="9">
        <v>0</v>
      </c>
      <c r="I333" s="5">
        <v>710000000</v>
      </c>
      <c r="J333" s="5" t="s">
        <v>30</v>
      </c>
      <c r="K333" s="7" t="s">
        <v>1581</v>
      </c>
      <c r="L333" s="5" t="s">
        <v>31</v>
      </c>
      <c r="M333" s="5" t="s">
        <v>32</v>
      </c>
      <c r="N333" s="12" t="s">
        <v>1582</v>
      </c>
      <c r="O333" s="12" t="s">
        <v>1355</v>
      </c>
      <c r="P333" s="8">
        <v>881</v>
      </c>
      <c r="Q333" s="8" t="s">
        <v>185</v>
      </c>
      <c r="R333" s="18">
        <v>30</v>
      </c>
      <c r="S333" s="47">
        <v>3720</v>
      </c>
      <c r="T333" s="46">
        <f t="shared" si="12"/>
        <v>111600</v>
      </c>
      <c r="U333" s="46">
        <f t="shared" si="13"/>
        <v>124992.00000000001</v>
      </c>
      <c r="V333" s="36"/>
      <c r="W333" s="48">
        <v>2017</v>
      </c>
      <c r="X333" s="29"/>
    </row>
    <row r="334" spans="1:24" s="13" customFormat="1" ht="102" x14ac:dyDescent="0.25">
      <c r="A334" s="4" t="s">
        <v>1156</v>
      </c>
      <c r="B334" s="5" t="s">
        <v>26</v>
      </c>
      <c r="C334" s="15" t="s">
        <v>483</v>
      </c>
      <c r="D334" s="15" t="s">
        <v>484</v>
      </c>
      <c r="E334" s="16" t="s">
        <v>485</v>
      </c>
      <c r="F334" s="15" t="s">
        <v>1701</v>
      </c>
      <c r="G334" s="17" t="s">
        <v>1357</v>
      </c>
      <c r="H334" s="9">
        <v>0</v>
      </c>
      <c r="I334" s="5">
        <v>710000000</v>
      </c>
      <c r="J334" s="5" t="s">
        <v>30</v>
      </c>
      <c r="K334" s="7" t="s">
        <v>1581</v>
      </c>
      <c r="L334" s="5" t="s">
        <v>31</v>
      </c>
      <c r="M334" s="5" t="s">
        <v>32</v>
      </c>
      <c r="N334" s="12" t="s">
        <v>1582</v>
      </c>
      <c r="O334" s="12" t="s">
        <v>1355</v>
      </c>
      <c r="P334" s="8">
        <v>881</v>
      </c>
      <c r="Q334" s="8" t="s">
        <v>185</v>
      </c>
      <c r="R334" s="18">
        <v>30</v>
      </c>
      <c r="S334" s="47">
        <v>4092</v>
      </c>
      <c r="T334" s="46">
        <f t="shared" si="12"/>
        <v>122760</v>
      </c>
      <c r="U334" s="46">
        <f t="shared" si="13"/>
        <v>137491.20000000001</v>
      </c>
      <c r="V334" s="36"/>
      <c r="W334" s="48">
        <v>2017</v>
      </c>
      <c r="X334" s="29"/>
    </row>
    <row r="335" spans="1:24" s="13" customFormat="1" ht="102" x14ac:dyDescent="0.25">
      <c r="A335" s="4" t="s">
        <v>1157</v>
      </c>
      <c r="B335" s="5" t="s">
        <v>26</v>
      </c>
      <c r="C335" s="15" t="s">
        <v>1702</v>
      </c>
      <c r="D335" s="15" t="s">
        <v>423</v>
      </c>
      <c r="E335" s="16" t="s">
        <v>424</v>
      </c>
      <c r="F335" s="15" t="s">
        <v>1703</v>
      </c>
      <c r="G335" s="17" t="s">
        <v>1357</v>
      </c>
      <c r="H335" s="9">
        <v>0</v>
      </c>
      <c r="I335" s="5">
        <v>710000000</v>
      </c>
      <c r="J335" s="5" t="s">
        <v>30</v>
      </c>
      <c r="K335" s="7" t="s">
        <v>1581</v>
      </c>
      <c r="L335" s="5" t="s">
        <v>31</v>
      </c>
      <c r="M335" s="5" t="s">
        <v>32</v>
      </c>
      <c r="N335" s="12" t="s">
        <v>1582</v>
      </c>
      <c r="O335" s="12" t="s">
        <v>1355</v>
      </c>
      <c r="P335" s="8">
        <v>778</v>
      </c>
      <c r="Q335" s="8" t="s">
        <v>228</v>
      </c>
      <c r="R335" s="18">
        <v>100</v>
      </c>
      <c r="S335" s="47">
        <v>1444.6</v>
      </c>
      <c r="T335" s="46">
        <f t="shared" si="12"/>
        <v>144460</v>
      </c>
      <c r="U335" s="46">
        <f t="shared" si="13"/>
        <v>161795.20000000001</v>
      </c>
      <c r="V335" s="36"/>
      <c r="W335" s="48">
        <v>2017</v>
      </c>
      <c r="X335" s="5"/>
    </row>
    <row r="336" spans="1:24" s="13" customFormat="1" ht="102" x14ac:dyDescent="0.25">
      <c r="A336" s="4" t="s">
        <v>1158</v>
      </c>
      <c r="B336" s="5" t="s">
        <v>26</v>
      </c>
      <c r="C336" s="15" t="s">
        <v>451</v>
      </c>
      <c r="D336" s="15" t="s">
        <v>452</v>
      </c>
      <c r="E336" s="16" t="s">
        <v>453</v>
      </c>
      <c r="F336" s="15" t="s">
        <v>454</v>
      </c>
      <c r="G336" s="17" t="s">
        <v>1357</v>
      </c>
      <c r="H336" s="9">
        <v>0</v>
      </c>
      <c r="I336" s="5">
        <v>710000000</v>
      </c>
      <c r="J336" s="5" t="s">
        <v>30</v>
      </c>
      <c r="K336" s="7" t="s">
        <v>1581</v>
      </c>
      <c r="L336" s="5" t="s">
        <v>31</v>
      </c>
      <c r="M336" s="5" t="s">
        <v>32</v>
      </c>
      <c r="N336" s="12" t="s">
        <v>1582</v>
      </c>
      <c r="O336" s="12" t="s">
        <v>1355</v>
      </c>
      <c r="P336" s="8">
        <v>872</v>
      </c>
      <c r="Q336" s="8" t="s">
        <v>384</v>
      </c>
      <c r="R336" s="18">
        <v>500</v>
      </c>
      <c r="S336" s="47">
        <v>80.599999999999994</v>
      </c>
      <c r="T336" s="46">
        <f t="shared" si="12"/>
        <v>40300</v>
      </c>
      <c r="U336" s="46">
        <f t="shared" si="13"/>
        <v>45136.000000000007</v>
      </c>
      <c r="V336" s="36"/>
      <c r="W336" s="48">
        <v>2017</v>
      </c>
      <c r="X336" s="29"/>
    </row>
    <row r="337" spans="1:24" s="13" customFormat="1" ht="102" x14ac:dyDescent="0.25">
      <c r="A337" s="4" t="s">
        <v>1159</v>
      </c>
      <c r="B337" s="5" t="s">
        <v>26</v>
      </c>
      <c r="C337" s="15" t="s">
        <v>1704</v>
      </c>
      <c r="D337" s="15" t="s">
        <v>142</v>
      </c>
      <c r="E337" s="16" t="s">
        <v>1705</v>
      </c>
      <c r="F337" s="15" t="s">
        <v>1706</v>
      </c>
      <c r="G337" s="17" t="s">
        <v>1357</v>
      </c>
      <c r="H337" s="9">
        <v>0</v>
      </c>
      <c r="I337" s="5">
        <v>710000000</v>
      </c>
      <c r="J337" s="5" t="s">
        <v>30</v>
      </c>
      <c r="K337" s="7" t="s">
        <v>1581</v>
      </c>
      <c r="L337" s="5" t="s">
        <v>31</v>
      </c>
      <c r="M337" s="5" t="s">
        <v>32</v>
      </c>
      <c r="N337" s="12" t="s">
        <v>1582</v>
      </c>
      <c r="O337" s="12" t="s">
        <v>1355</v>
      </c>
      <c r="P337" s="8">
        <v>796</v>
      </c>
      <c r="Q337" s="8" t="s">
        <v>232</v>
      </c>
      <c r="R337" s="18">
        <v>150</v>
      </c>
      <c r="S337" s="47">
        <v>186</v>
      </c>
      <c r="T337" s="46">
        <f t="shared" si="12"/>
        <v>27900</v>
      </c>
      <c r="U337" s="46">
        <f t="shared" si="13"/>
        <v>31248.000000000004</v>
      </c>
      <c r="V337" s="36"/>
      <c r="W337" s="48">
        <v>2017</v>
      </c>
      <c r="X337" s="29"/>
    </row>
    <row r="338" spans="1:24" s="13" customFormat="1" ht="102" x14ac:dyDescent="0.25">
      <c r="A338" s="4" t="s">
        <v>1160</v>
      </c>
      <c r="B338" s="5" t="s">
        <v>26</v>
      </c>
      <c r="C338" s="15" t="s">
        <v>545</v>
      </c>
      <c r="D338" s="15" t="s">
        <v>142</v>
      </c>
      <c r="E338" s="16" t="s">
        <v>546</v>
      </c>
      <c r="F338" s="15" t="s">
        <v>1707</v>
      </c>
      <c r="G338" s="17" t="s">
        <v>1357</v>
      </c>
      <c r="H338" s="9">
        <v>0</v>
      </c>
      <c r="I338" s="5">
        <v>710000000</v>
      </c>
      <c r="J338" s="5" t="s">
        <v>30</v>
      </c>
      <c r="K338" s="7" t="s">
        <v>1581</v>
      </c>
      <c r="L338" s="5" t="s">
        <v>31</v>
      </c>
      <c r="M338" s="5" t="s">
        <v>32</v>
      </c>
      <c r="N338" s="12" t="s">
        <v>1582</v>
      </c>
      <c r="O338" s="12" t="s">
        <v>1355</v>
      </c>
      <c r="P338" s="8">
        <v>796</v>
      </c>
      <c r="Q338" s="8" t="s">
        <v>232</v>
      </c>
      <c r="R338" s="18">
        <v>100</v>
      </c>
      <c r="S338" s="47">
        <v>192.2</v>
      </c>
      <c r="T338" s="46">
        <f t="shared" si="12"/>
        <v>19220</v>
      </c>
      <c r="U338" s="46">
        <f t="shared" si="13"/>
        <v>21526.400000000001</v>
      </c>
      <c r="V338" s="36"/>
      <c r="W338" s="48">
        <v>2017</v>
      </c>
      <c r="X338" s="5"/>
    </row>
    <row r="339" spans="1:24" s="13" customFormat="1" ht="102" x14ac:dyDescent="0.25">
      <c r="A339" s="4" t="s">
        <v>1161</v>
      </c>
      <c r="B339" s="5" t="s">
        <v>26</v>
      </c>
      <c r="C339" s="15" t="s">
        <v>455</v>
      </c>
      <c r="D339" s="15" t="s">
        <v>456</v>
      </c>
      <c r="E339" s="16" t="s">
        <v>457</v>
      </c>
      <c r="F339" s="15" t="s">
        <v>1708</v>
      </c>
      <c r="G339" s="17" t="s">
        <v>1357</v>
      </c>
      <c r="H339" s="9">
        <v>0</v>
      </c>
      <c r="I339" s="5">
        <v>710000000</v>
      </c>
      <c r="J339" s="5" t="s">
        <v>30</v>
      </c>
      <c r="K339" s="7" t="s">
        <v>1581</v>
      </c>
      <c r="L339" s="5" t="s">
        <v>31</v>
      </c>
      <c r="M339" s="5" t="s">
        <v>32</v>
      </c>
      <c r="N339" s="12" t="s">
        <v>1582</v>
      </c>
      <c r="O339" s="12" t="s">
        <v>1355</v>
      </c>
      <c r="P339" s="8">
        <v>166</v>
      </c>
      <c r="Q339" s="8" t="s">
        <v>34</v>
      </c>
      <c r="R339" s="18">
        <v>1</v>
      </c>
      <c r="S339" s="47">
        <v>1674</v>
      </c>
      <c r="T339" s="46">
        <f t="shared" si="12"/>
        <v>1674</v>
      </c>
      <c r="U339" s="46">
        <f t="shared" si="13"/>
        <v>1874.88</v>
      </c>
      <c r="V339" s="36"/>
      <c r="W339" s="48">
        <v>2017</v>
      </c>
      <c r="X339" s="29"/>
    </row>
    <row r="340" spans="1:24" s="13" customFormat="1" ht="102" x14ac:dyDescent="0.25">
      <c r="A340" s="4" t="s">
        <v>1162</v>
      </c>
      <c r="B340" s="5" t="s">
        <v>26</v>
      </c>
      <c r="C340" s="15" t="s">
        <v>518</v>
      </c>
      <c r="D340" s="15" t="s">
        <v>519</v>
      </c>
      <c r="E340" s="16" t="s">
        <v>520</v>
      </c>
      <c r="F340" s="15" t="s">
        <v>521</v>
      </c>
      <c r="G340" s="17" t="s">
        <v>1357</v>
      </c>
      <c r="H340" s="9">
        <v>0</v>
      </c>
      <c r="I340" s="5">
        <v>710000000</v>
      </c>
      <c r="J340" s="5" t="s">
        <v>30</v>
      </c>
      <c r="K340" s="7" t="s">
        <v>1581</v>
      </c>
      <c r="L340" s="5" t="s">
        <v>31</v>
      </c>
      <c r="M340" s="5" t="s">
        <v>32</v>
      </c>
      <c r="N340" s="12" t="s">
        <v>1582</v>
      </c>
      <c r="O340" s="12" t="s">
        <v>1355</v>
      </c>
      <c r="P340" s="8">
        <v>796</v>
      </c>
      <c r="Q340" s="8" t="s">
        <v>232</v>
      </c>
      <c r="R340" s="18">
        <v>5</v>
      </c>
      <c r="S340" s="47">
        <v>248</v>
      </c>
      <c r="T340" s="46">
        <f t="shared" si="12"/>
        <v>1240</v>
      </c>
      <c r="U340" s="46">
        <f t="shared" si="13"/>
        <v>1388.8000000000002</v>
      </c>
      <c r="V340" s="36"/>
      <c r="W340" s="48">
        <v>2017</v>
      </c>
      <c r="X340" s="29"/>
    </row>
    <row r="341" spans="1:24" s="13" customFormat="1" ht="102" x14ac:dyDescent="0.25">
      <c r="A341" s="4" t="s">
        <v>1163</v>
      </c>
      <c r="B341" s="5" t="s">
        <v>26</v>
      </c>
      <c r="C341" s="15" t="s">
        <v>1709</v>
      </c>
      <c r="D341" s="15" t="s">
        <v>519</v>
      </c>
      <c r="E341" s="16" t="s">
        <v>1710</v>
      </c>
      <c r="F341" s="15" t="s">
        <v>1711</v>
      </c>
      <c r="G341" s="17" t="s">
        <v>1357</v>
      </c>
      <c r="H341" s="9">
        <v>0</v>
      </c>
      <c r="I341" s="5">
        <v>710000000</v>
      </c>
      <c r="J341" s="5" t="s">
        <v>30</v>
      </c>
      <c r="K341" s="7" t="s">
        <v>1581</v>
      </c>
      <c r="L341" s="5" t="s">
        <v>31</v>
      </c>
      <c r="M341" s="5" t="s">
        <v>32</v>
      </c>
      <c r="N341" s="12" t="s">
        <v>1582</v>
      </c>
      <c r="O341" s="12" t="s">
        <v>1355</v>
      </c>
      <c r="P341" s="8">
        <v>796</v>
      </c>
      <c r="Q341" s="8" t="s">
        <v>232</v>
      </c>
      <c r="R341" s="18">
        <v>10</v>
      </c>
      <c r="S341" s="47">
        <v>334.8</v>
      </c>
      <c r="T341" s="46">
        <f t="shared" si="12"/>
        <v>3348</v>
      </c>
      <c r="U341" s="46">
        <f t="shared" si="13"/>
        <v>3749.76</v>
      </c>
      <c r="V341" s="36"/>
      <c r="W341" s="48">
        <v>2017</v>
      </c>
      <c r="X341" s="5"/>
    </row>
    <row r="342" spans="1:24" s="13" customFormat="1" ht="140.25" x14ac:dyDescent="0.25">
      <c r="A342" s="4" t="s">
        <v>1164</v>
      </c>
      <c r="B342" s="5" t="s">
        <v>26</v>
      </c>
      <c r="C342" s="15" t="s">
        <v>1712</v>
      </c>
      <c r="D342" s="15" t="s">
        <v>519</v>
      </c>
      <c r="E342" s="16" t="s">
        <v>1713</v>
      </c>
      <c r="F342" s="15" t="s">
        <v>1714</v>
      </c>
      <c r="G342" s="17" t="s">
        <v>1357</v>
      </c>
      <c r="H342" s="9">
        <v>0</v>
      </c>
      <c r="I342" s="5">
        <v>710000000</v>
      </c>
      <c r="J342" s="5" t="s">
        <v>30</v>
      </c>
      <c r="K342" s="7" t="s">
        <v>1581</v>
      </c>
      <c r="L342" s="5" t="s">
        <v>31</v>
      </c>
      <c r="M342" s="5" t="s">
        <v>32</v>
      </c>
      <c r="N342" s="12" t="s">
        <v>1582</v>
      </c>
      <c r="O342" s="12" t="s">
        <v>1355</v>
      </c>
      <c r="P342" s="8">
        <v>796</v>
      </c>
      <c r="Q342" s="8" t="s">
        <v>232</v>
      </c>
      <c r="R342" s="18">
        <v>5</v>
      </c>
      <c r="S342" s="47">
        <v>248</v>
      </c>
      <c r="T342" s="46">
        <f t="shared" si="12"/>
        <v>1240</v>
      </c>
      <c r="U342" s="46">
        <f t="shared" si="13"/>
        <v>1388.8000000000002</v>
      </c>
      <c r="V342" s="36"/>
      <c r="W342" s="48">
        <v>2017</v>
      </c>
      <c r="X342" s="29"/>
    </row>
    <row r="343" spans="1:24" s="13" customFormat="1" ht="102" x14ac:dyDescent="0.25">
      <c r="A343" s="4" t="s">
        <v>1165</v>
      </c>
      <c r="B343" s="5" t="s">
        <v>26</v>
      </c>
      <c r="C343" s="15" t="s">
        <v>1715</v>
      </c>
      <c r="D343" s="15" t="s">
        <v>1716</v>
      </c>
      <c r="E343" s="16" t="s">
        <v>1717</v>
      </c>
      <c r="F343" s="15" t="s">
        <v>1718</v>
      </c>
      <c r="G343" s="17" t="s">
        <v>1357</v>
      </c>
      <c r="H343" s="9">
        <v>0</v>
      </c>
      <c r="I343" s="5">
        <v>710000000</v>
      </c>
      <c r="J343" s="5" t="s">
        <v>30</v>
      </c>
      <c r="K343" s="7" t="s">
        <v>1581</v>
      </c>
      <c r="L343" s="5" t="s">
        <v>31</v>
      </c>
      <c r="M343" s="5" t="s">
        <v>32</v>
      </c>
      <c r="N343" s="12" t="s">
        <v>1582</v>
      </c>
      <c r="O343" s="12" t="s">
        <v>1355</v>
      </c>
      <c r="P343" s="8">
        <v>778</v>
      </c>
      <c r="Q343" s="8" t="s">
        <v>228</v>
      </c>
      <c r="R343" s="18">
        <v>60</v>
      </c>
      <c r="S343" s="47">
        <v>5704</v>
      </c>
      <c r="T343" s="46">
        <f t="shared" si="12"/>
        <v>342240</v>
      </c>
      <c r="U343" s="46">
        <f t="shared" si="13"/>
        <v>383308.80000000005</v>
      </c>
      <c r="V343" s="36"/>
      <c r="W343" s="48">
        <v>2017</v>
      </c>
      <c r="X343" s="29"/>
    </row>
    <row r="344" spans="1:24" s="13" customFormat="1" ht="102" x14ac:dyDescent="0.25">
      <c r="A344" s="4" t="s">
        <v>1166</v>
      </c>
      <c r="B344" s="5" t="s">
        <v>26</v>
      </c>
      <c r="C344" s="15" t="s">
        <v>445</v>
      </c>
      <c r="D344" s="15" t="s">
        <v>403</v>
      </c>
      <c r="E344" s="16" t="s">
        <v>372</v>
      </c>
      <c r="F344" s="15" t="s">
        <v>1719</v>
      </c>
      <c r="G344" s="17" t="s">
        <v>1357</v>
      </c>
      <c r="H344" s="9">
        <v>0</v>
      </c>
      <c r="I344" s="5">
        <v>710000000</v>
      </c>
      <c r="J344" s="5" t="s">
        <v>30</v>
      </c>
      <c r="K344" s="7" t="s">
        <v>1581</v>
      </c>
      <c r="L344" s="5" t="s">
        <v>31</v>
      </c>
      <c r="M344" s="5" t="s">
        <v>32</v>
      </c>
      <c r="N344" s="12" t="s">
        <v>1582</v>
      </c>
      <c r="O344" s="12" t="s">
        <v>1355</v>
      </c>
      <c r="P344" s="8">
        <v>778</v>
      </c>
      <c r="Q344" s="8" t="s">
        <v>228</v>
      </c>
      <c r="R344" s="18">
        <v>40</v>
      </c>
      <c r="S344" s="47">
        <v>601.4</v>
      </c>
      <c r="T344" s="46">
        <f t="shared" si="12"/>
        <v>24056</v>
      </c>
      <c r="U344" s="46">
        <f t="shared" si="13"/>
        <v>26942.720000000001</v>
      </c>
      <c r="V344" s="36"/>
      <c r="W344" s="48">
        <v>2017</v>
      </c>
      <c r="X344" s="5"/>
    </row>
    <row r="345" spans="1:24" s="13" customFormat="1" ht="102" x14ac:dyDescent="0.25">
      <c r="A345" s="4" t="s">
        <v>660</v>
      </c>
      <c r="B345" s="5" t="s">
        <v>26</v>
      </c>
      <c r="C345" s="15" t="s">
        <v>436</v>
      </c>
      <c r="D345" s="15" t="s">
        <v>437</v>
      </c>
      <c r="E345" s="16" t="s">
        <v>416</v>
      </c>
      <c r="F345" s="15" t="s">
        <v>1720</v>
      </c>
      <c r="G345" s="17" t="s">
        <v>1357</v>
      </c>
      <c r="H345" s="9">
        <v>0</v>
      </c>
      <c r="I345" s="5">
        <v>710000000</v>
      </c>
      <c r="J345" s="5" t="s">
        <v>30</v>
      </c>
      <c r="K345" s="7" t="s">
        <v>1581</v>
      </c>
      <c r="L345" s="5" t="s">
        <v>31</v>
      </c>
      <c r="M345" s="5" t="s">
        <v>32</v>
      </c>
      <c r="N345" s="12" t="s">
        <v>1582</v>
      </c>
      <c r="O345" s="12" t="s">
        <v>1355</v>
      </c>
      <c r="P345" s="8">
        <v>778</v>
      </c>
      <c r="Q345" s="8" t="s">
        <v>228</v>
      </c>
      <c r="R345" s="18">
        <v>160</v>
      </c>
      <c r="S345" s="47">
        <v>657.2</v>
      </c>
      <c r="T345" s="46">
        <f t="shared" si="12"/>
        <v>105152</v>
      </c>
      <c r="U345" s="46">
        <f t="shared" si="13"/>
        <v>117770.24000000001</v>
      </c>
      <c r="V345" s="36"/>
      <c r="W345" s="48">
        <v>2017</v>
      </c>
      <c r="X345" s="29"/>
    </row>
    <row r="346" spans="1:24" s="13" customFormat="1" ht="102" x14ac:dyDescent="0.25">
      <c r="A346" s="4" t="s">
        <v>661</v>
      </c>
      <c r="B346" s="5" t="s">
        <v>26</v>
      </c>
      <c r="C346" s="15" t="s">
        <v>420</v>
      </c>
      <c r="D346" s="15" t="s">
        <v>421</v>
      </c>
      <c r="E346" s="16" t="s">
        <v>422</v>
      </c>
      <c r="F346" s="15" t="s">
        <v>1721</v>
      </c>
      <c r="G346" s="17" t="s">
        <v>1357</v>
      </c>
      <c r="H346" s="9">
        <v>0</v>
      </c>
      <c r="I346" s="5">
        <v>710000000</v>
      </c>
      <c r="J346" s="5" t="s">
        <v>30</v>
      </c>
      <c r="K346" s="7" t="s">
        <v>1581</v>
      </c>
      <c r="L346" s="5" t="s">
        <v>31</v>
      </c>
      <c r="M346" s="5" t="s">
        <v>32</v>
      </c>
      <c r="N346" s="12" t="s">
        <v>1582</v>
      </c>
      <c r="O346" s="12" t="s">
        <v>1355</v>
      </c>
      <c r="P346" s="8">
        <v>872</v>
      </c>
      <c r="Q346" s="8" t="s">
        <v>384</v>
      </c>
      <c r="R346" s="18">
        <v>120</v>
      </c>
      <c r="S346" s="47">
        <v>2845.8</v>
      </c>
      <c r="T346" s="46">
        <f t="shared" si="12"/>
        <v>341496</v>
      </c>
      <c r="U346" s="46">
        <f t="shared" si="13"/>
        <v>382475.52000000002</v>
      </c>
      <c r="V346" s="36"/>
      <c r="W346" s="48">
        <v>2017</v>
      </c>
      <c r="X346" s="29"/>
    </row>
    <row r="347" spans="1:24" s="13" customFormat="1" ht="102" x14ac:dyDescent="0.25">
      <c r="A347" s="4" t="s">
        <v>662</v>
      </c>
      <c r="B347" s="5" t="s">
        <v>26</v>
      </c>
      <c r="C347" s="15" t="s">
        <v>382</v>
      </c>
      <c r="D347" s="15" t="s">
        <v>383</v>
      </c>
      <c r="E347" s="16" t="s">
        <v>378</v>
      </c>
      <c r="F347" s="15" t="s">
        <v>1722</v>
      </c>
      <c r="G347" s="17" t="s">
        <v>1357</v>
      </c>
      <c r="H347" s="9">
        <v>0</v>
      </c>
      <c r="I347" s="5">
        <v>710000000</v>
      </c>
      <c r="J347" s="5" t="s">
        <v>30</v>
      </c>
      <c r="K347" s="7" t="s">
        <v>1581</v>
      </c>
      <c r="L347" s="5" t="s">
        <v>31</v>
      </c>
      <c r="M347" s="5" t="s">
        <v>32</v>
      </c>
      <c r="N347" s="12" t="s">
        <v>1582</v>
      </c>
      <c r="O347" s="12" t="s">
        <v>1355</v>
      </c>
      <c r="P347" s="8">
        <v>872</v>
      </c>
      <c r="Q347" s="8" t="s">
        <v>384</v>
      </c>
      <c r="R347" s="18">
        <v>100</v>
      </c>
      <c r="S347" s="47">
        <v>124</v>
      </c>
      <c r="T347" s="46">
        <f t="shared" si="12"/>
        <v>12400</v>
      </c>
      <c r="U347" s="46">
        <f t="shared" si="13"/>
        <v>13888.000000000002</v>
      </c>
      <c r="V347" s="36"/>
      <c r="W347" s="48">
        <v>2017</v>
      </c>
      <c r="X347" s="5"/>
    </row>
    <row r="348" spans="1:24" s="13" customFormat="1" ht="102" x14ac:dyDescent="0.25">
      <c r="A348" s="4" t="s">
        <v>663</v>
      </c>
      <c r="B348" s="5" t="s">
        <v>26</v>
      </c>
      <c r="C348" s="15" t="s">
        <v>1723</v>
      </c>
      <c r="D348" s="15" t="s">
        <v>1724</v>
      </c>
      <c r="E348" s="16" t="s">
        <v>1725</v>
      </c>
      <c r="F348" s="15" t="s">
        <v>1726</v>
      </c>
      <c r="G348" s="17" t="s">
        <v>1357</v>
      </c>
      <c r="H348" s="9">
        <v>0</v>
      </c>
      <c r="I348" s="5">
        <v>710000000</v>
      </c>
      <c r="J348" s="5" t="s">
        <v>30</v>
      </c>
      <c r="K348" s="7" t="s">
        <v>1581</v>
      </c>
      <c r="L348" s="5" t="s">
        <v>31</v>
      </c>
      <c r="M348" s="5" t="s">
        <v>32</v>
      </c>
      <c r="N348" s="12" t="s">
        <v>1582</v>
      </c>
      <c r="O348" s="12" t="s">
        <v>1355</v>
      </c>
      <c r="P348" s="8">
        <v>796</v>
      </c>
      <c r="Q348" s="8" t="s">
        <v>232</v>
      </c>
      <c r="R348" s="18">
        <v>10</v>
      </c>
      <c r="S348" s="47">
        <v>799.8</v>
      </c>
      <c r="T348" s="46">
        <f t="shared" si="12"/>
        <v>7998</v>
      </c>
      <c r="U348" s="46">
        <f t="shared" si="13"/>
        <v>8957.76</v>
      </c>
      <c r="V348" s="36"/>
      <c r="W348" s="48">
        <v>2017</v>
      </c>
      <c r="X348" s="29"/>
    </row>
    <row r="349" spans="1:24" s="13" customFormat="1" ht="102" x14ac:dyDescent="0.25">
      <c r="A349" s="4" t="s">
        <v>664</v>
      </c>
      <c r="B349" s="5" t="s">
        <v>26</v>
      </c>
      <c r="C349" s="15" t="s">
        <v>503</v>
      </c>
      <c r="D349" s="15" t="s">
        <v>502</v>
      </c>
      <c r="E349" s="16" t="s">
        <v>504</v>
      </c>
      <c r="F349" s="15" t="s">
        <v>1727</v>
      </c>
      <c r="G349" s="17" t="s">
        <v>1357</v>
      </c>
      <c r="H349" s="9">
        <v>0</v>
      </c>
      <c r="I349" s="5">
        <v>710000000</v>
      </c>
      <c r="J349" s="5" t="s">
        <v>30</v>
      </c>
      <c r="K349" s="7" t="s">
        <v>1581</v>
      </c>
      <c r="L349" s="5" t="s">
        <v>31</v>
      </c>
      <c r="M349" s="5" t="s">
        <v>32</v>
      </c>
      <c r="N349" s="12" t="s">
        <v>1582</v>
      </c>
      <c r="O349" s="12" t="s">
        <v>1355</v>
      </c>
      <c r="P349" s="8">
        <v>796</v>
      </c>
      <c r="Q349" s="8" t="s">
        <v>232</v>
      </c>
      <c r="R349" s="18">
        <v>500</v>
      </c>
      <c r="S349" s="47">
        <v>23.01</v>
      </c>
      <c r="T349" s="46">
        <f t="shared" si="12"/>
        <v>11505</v>
      </c>
      <c r="U349" s="46">
        <f t="shared" si="13"/>
        <v>12885.6</v>
      </c>
      <c r="V349" s="36"/>
      <c r="W349" s="48">
        <v>2017</v>
      </c>
      <c r="X349" s="29"/>
    </row>
    <row r="350" spans="1:24" s="13" customFormat="1" ht="102" x14ac:dyDescent="0.25">
      <c r="A350" s="4" t="s">
        <v>665</v>
      </c>
      <c r="B350" s="5" t="s">
        <v>26</v>
      </c>
      <c r="C350" s="15" t="s">
        <v>507</v>
      </c>
      <c r="D350" s="15" t="s">
        <v>502</v>
      </c>
      <c r="E350" s="16" t="s">
        <v>508</v>
      </c>
      <c r="F350" s="15" t="s">
        <v>1728</v>
      </c>
      <c r="G350" s="17" t="s">
        <v>1357</v>
      </c>
      <c r="H350" s="9">
        <v>0</v>
      </c>
      <c r="I350" s="5">
        <v>710000000</v>
      </c>
      <c r="J350" s="5" t="s">
        <v>30</v>
      </c>
      <c r="K350" s="7" t="s">
        <v>1581</v>
      </c>
      <c r="L350" s="5" t="s">
        <v>31</v>
      </c>
      <c r="M350" s="5" t="s">
        <v>32</v>
      </c>
      <c r="N350" s="12" t="s">
        <v>1582</v>
      </c>
      <c r="O350" s="12" t="s">
        <v>1355</v>
      </c>
      <c r="P350" s="8">
        <v>796</v>
      </c>
      <c r="Q350" s="8" t="s">
        <v>232</v>
      </c>
      <c r="R350" s="18">
        <v>500</v>
      </c>
      <c r="S350" s="47">
        <v>14.2</v>
      </c>
      <c r="T350" s="46">
        <f t="shared" si="12"/>
        <v>7100</v>
      </c>
      <c r="U350" s="46">
        <f t="shared" si="13"/>
        <v>7952.0000000000009</v>
      </c>
      <c r="V350" s="36"/>
      <c r="W350" s="48">
        <v>2017</v>
      </c>
      <c r="X350" s="5"/>
    </row>
    <row r="351" spans="1:24" s="13" customFormat="1" ht="102" x14ac:dyDescent="0.25">
      <c r="A351" s="4" t="s">
        <v>666</v>
      </c>
      <c r="B351" s="5" t="s">
        <v>26</v>
      </c>
      <c r="C351" s="15" t="s">
        <v>505</v>
      </c>
      <c r="D351" s="15" t="s">
        <v>502</v>
      </c>
      <c r="E351" s="16" t="s">
        <v>506</v>
      </c>
      <c r="F351" s="15" t="s">
        <v>1729</v>
      </c>
      <c r="G351" s="17" t="s">
        <v>1357</v>
      </c>
      <c r="H351" s="9">
        <v>0</v>
      </c>
      <c r="I351" s="5">
        <v>710000000</v>
      </c>
      <c r="J351" s="5" t="s">
        <v>30</v>
      </c>
      <c r="K351" s="7" t="s">
        <v>1581</v>
      </c>
      <c r="L351" s="5" t="s">
        <v>31</v>
      </c>
      <c r="M351" s="5" t="s">
        <v>32</v>
      </c>
      <c r="N351" s="12" t="s">
        <v>1582</v>
      </c>
      <c r="O351" s="12" t="s">
        <v>1355</v>
      </c>
      <c r="P351" s="8">
        <v>796</v>
      </c>
      <c r="Q351" s="8" t="s">
        <v>232</v>
      </c>
      <c r="R351" s="18">
        <v>1000</v>
      </c>
      <c r="S351" s="47">
        <v>16.18</v>
      </c>
      <c r="T351" s="46">
        <f t="shared" si="12"/>
        <v>16180</v>
      </c>
      <c r="U351" s="46">
        <f t="shared" si="13"/>
        <v>18121.600000000002</v>
      </c>
      <c r="V351" s="36"/>
      <c r="W351" s="48">
        <v>2017</v>
      </c>
      <c r="X351" s="29"/>
    </row>
    <row r="352" spans="1:24" s="13" customFormat="1" ht="165.75" x14ac:dyDescent="0.25">
      <c r="A352" s="4" t="s">
        <v>667</v>
      </c>
      <c r="B352" s="5" t="s">
        <v>26</v>
      </c>
      <c r="C352" s="15" t="s">
        <v>1730</v>
      </c>
      <c r="D352" s="15" t="s">
        <v>1731</v>
      </c>
      <c r="E352" s="16" t="s">
        <v>1732</v>
      </c>
      <c r="F352" s="15" t="s">
        <v>1733</v>
      </c>
      <c r="G352" s="17" t="s">
        <v>1357</v>
      </c>
      <c r="H352" s="9">
        <v>0</v>
      </c>
      <c r="I352" s="5">
        <v>710000000</v>
      </c>
      <c r="J352" s="5" t="s">
        <v>30</v>
      </c>
      <c r="K352" s="7" t="s">
        <v>1581</v>
      </c>
      <c r="L352" s="5" t="s">
        <v>31</v>
      </c>
      <c r="M352" s="5" t="s">
        <v>32</v>
      </c>
      <c r="N352" s="12" t="s">
        <v>1582</v>
      </c>
      <c r="O352" s="12" t="s">
        <v>1355</v>
      </c>
      <c r="P352" s="8">
        <v>778</v>
      </c>
      <c r="Q352" s="8" t="s">
        <v>228</v>
      </c>
      <c r="R352" s="18">
        <v>1000</v>
      </c>
      <c r="S352" s="47">
        <v>424.7</v>
      </c>
      <c r="T352" s="46">
        <f t="shared" si="12"/>
        <v>424700</v>
      </c>
      <c r="U352" s="46">
        <f t="shared" si="13"/>
        <v>475664.00000000006</v>
      </c>
      <c r="V352" s="36"/>
      <c r="W352" s="48">
        <v>2017</v>
      </c>
      <c r="X352" s="29"/>
    </row>
    <row r="353" spans="1:24" s="13" customFormat="1" ht="102" x14ac:dyDescent="0.25">
      <c r="A353" s="4" t="s">
        <v>668</v>
      </c>
      <c r="B353" s="5" t="s">
        <v>26</v>
      </c>
      <c r="C353" s="15" t="s">
        <v>474</v>
      </c>
      <c r="D353" s="15" t="s">
        <v>305</v>
      </c>
      <c r="E353" s="16" t="s">
        <v>475</v>
      </c>
      <c r="F353" s="15" t="s">
        <v>1734</v>
      </c>
      <c r="G353" s="17" t="s">
        <v>1357</v>
      </c>
      <c r="H353" s="9">
        <v>0</v>
      </c>
      <c r="I353" s="5">
        <v>710000000</v>
      </c>
      <c r="J353" s="5" t="s">
        <v>30</v>
      </c>
      <c r="K353" s="7" t="s">
        <v>1581</v>
      </c>
      <c r="L353" s="5" t="s">
        <v>31</v>
      </c>
      <c r="M353" s="5" t="s">
        <v>32</v>
      </c>
      <c r="N353" s="12" t="s">
        <v>1582</v>
      </c>
      <c r="O353" s="12" t="s">
        <v>1355</v>
      </c>
      <c r="P353" s="8">
        <v>5111</v>
      </c>
      <c r="Q353" s="8" t="s">
        <v>250</v>
      </c>
      <c r="R353" s="18">
        <v>50</v>
      </c>
      <c r="S353" s="47">
        <v>136.4</v>
      </c>
      <c r="T353" s="46">
        <f t="shared" si="12"/>
        <v>6820</v>
      </c>
      <c r="U353" s="46">
        <f t="shared" si="13"/>
        <v>7638.4000000000005</v>
      </c>
      <c r="V353" s="36"/>
      <c r="W353" s="48">
        <v>2017</v>
      </c>
      <c r="X353" s="5"/>
    </row>
    <row r="354" spans="1:24" s="13" customFormat="1" ht="102" x14ac:dyDescent="0.25">
      <c r="A354" s="4" t="s">
        <v>669</v>
      </c>
      <c r="B354" s="5" t="s">
        <v>26</v>
      </c>
      <c r="C354" s="15" t="s">
        <v>474</v>
      </c>
      <c r="D354" s="15" t="s">
        <v>305</v>
      </c>
      <c r="E354" s="16" t="s">
        <v>475</v>
      </c>
      <c r="F354" s="15" t="s">
        <v>1735</v>
      </c>
      <c r="G354" s="17" t="s">
        <v>1357</v>
      </c>
      <c r="H354" s="9">
        <v>0</v>
      </c>
      <c r="I354" s="5">
        <v>710000000</v>
      </c>
      <c r="J354" s="5" t="s">
        <v>30</v>
      </c>
      <c r="K354" s="7" t="s">
        <v>1581</v>
      </c>
      <c r="L354" s="5" t="s">
        <v>31</v>
      </c>
      <c r="M354" s="5" t="s">
        <v>32</v>
      </c>
      <c r="N354" s="12" t="s">
        <v>1582</v>
      </c>
      <c r="O354" s="12" t="s">
        <v>1355</v>
      </c>
      <c r="P354" s="8">
        <v>5111</v>
      </c>
      <c r="Q354" s="8" t="s">
        <v>250</v>
      </c>
      <c r="R354" s="18">
        <v>30</v>
      </c>
      <c r="S354" s="47">
        <v>136.4</v>
      </c>
      <c r="T354" s="46">
        <f t="shared" si="12"/>
        <v>4092</v>
      </c>
      <c r="U354" s="46">
        <f t="shared" si="13"/>
        <v>4583.0400000000009</v>
      </c>
      <c r="V354" s="36"/>
      <c r="W354" s="48">
        <v>2017</v>
      </c>
      <c r="X354" s="29"/>
    </row>
    <row r="355" spans="1:24" s="13" customFormat="1" ht="102" x14ac:dyDescent="0.25">
      <c r="A355" s="4" t="s">
        <v>670</v>
      </c>
      <c r="B355" s="5" t="s">
        <v>26</v>
      </c>
      <c r="C355" s="15" t="s">
        <v>474</v>
      </c>
      <c r="D355" s="15" t="s">
        <v>305</v>
      </c>
      <c r="E355" s="16" t="s">
        <v>475</v>
      </c>
      <c r="F355" s="15" t="s">
        <v>1736</v>
      </c>
      <c r="G355" s="17" t="s">
        <v>1357</v>
      </c>
      <c r="H355" s="9">
        <v>0</v>
      </c>
      <c r="I355" s="5">
        <v>710000000</v>
      </c>
      <c r="J355" s="5" t="s">
        <v>30</v>
      </c>
      <c r="K355" s="7" t="s">
        <v>1581</v>
      </c>
      <c r="L355" s="5" t="s">
        <v>31</v>
      </c>
      <c r="M355" s="5" t="s">
        <v>32</v>
      </c>
      <c r="N355" s="12" t="s">
        <v>1582</v>
      </c>
      <c r="O355" s="12" t="s">
        <v>1355</v>
      </c>
      <c r="P355" s="8">
        <v>5111</v>
      </c>
      <c r="Q355" s="8" t="s">
        <v>250</v>
      </c>
      <c r="R355" s="18">
        <v>50</v>
      </c>
      <c r="S355" s="47">
        <v>142.6</v>
      </c>
      <c r="T355" s="46">
        <f t="shared" si="12"/>
        <v>7130</v>
      </c>
      <c r="U355" s="46">
        <f t="shared" si="13"/>
        <v>7985.6</v>
      </c>
      <c r="V355" s="36"/>
      <c r="W355" s="48">
        <v>2017</v>
      </c>
      <c r="X355" s="29"/>
    </row>
    <row r="356" spans="1:24" s="13" customFormat="1" ht="102" x14ac:dyDescent="0.25">
      <c r="A356" s="4" t="s">
        <v>671</v>
      </c>
      <c r="B356" s="5" t="s">
        <v>26</v>
      </c>
      <c r="C356" s="15" t="s">
        <v>474</v>
      </c>
      <c r="D356" s="15" t="s">
        <v>305</v>
      </c>
      <c r="E356" s="16" t="s">
        <v>475</v>
      </c>
      <c r="F356" s="15" t="s">
        <v>1737</v>
      </c>
      <c r="G356" s="17" t="s">
        <v>1357</v>
      </c>
      <c r="H356" s="9">
        <v>0</v>
      </c>
      <c r="I356" s="5">
        <v>710000000</v>
      </c>
      <c r="J356" s="5" t="s">
        <v>30</v>
      </c>
      <c r="K356" s="7" t="s">
        <v>1581</v>
      </c>
      <c r="L356" s="5" t="s">
        <v>31</v>
      </c>
      <c r="M356" s="5" t="s">
        <v>32</v>
      </c>
      <c r="N356" s="12" t="s">
        <v>1582</v>
      </c>
      <c r="O356" s="12" t="s">
        <v>1355</v>
      </c>
      <c r="P356" s="8">
        <v>5111</v>
      </c>
      <c r="Q356" s="8" t="s">
        <v>250</v>
      </c>
      <c r="R356" s="18">
        <v>30</v>
      </c>
      <c r="S356" s="47">
        <v>164.3</v>
      </c>
      <c r="T356" s="46">
        <f t="shared" si="12"/>
        <v>4929</v>
      </c>
      <c r="U356" s="46">
        <f t="shared" si="13"/>
        <v>5520.4800000000005</v>
      </c>
      <c r="V356" s="36"/>
      <c r="W356" s="48">
        <v>2017</v>
      </c>
      <c r="X356" s="5"/>
    </row>
    <row r="357" spans="1:24" s="13" customFormat="1" ht="51" x14ac:dyDescent="0.25">
      <c r="A357" s="4" t="s">
        <v>672</v>
      </c>
      <c r="B357" s="5" t="s">
        <v>26</v>
      </c>
      <c r="C357" s="15" t="s">
        <v>472</v>
      </c>
      <c r="D357" s="15" t="s">
        <v>473</v>
      </c>
      <c r="E357" s="16" t="s">
        <v>471</v>
      </c>
      <c r="F357" s="15" t="s">
        <v>1738</v>
      </c>
      <c r="G357" s="17" t="s">
        <v>1357</v>
      </c>
      <c r="H357" s="9">
        <v>0</v>
      </c>
      <c r="I357" s="5">
        <v>710000000</v>
      </c>
      <c r="J357" s="5" t="s">
        <v>30</v>
      </c>
      <c r="K357" s="7" t="s">
        <v>1581</v>
      </c>
      <c r="L357" s="36" t="s">
        <v>31</v>
      </c>
      <c r="M357" s="36" t="s">
        <v>32</v>
      </c>
      <c r="N357" s="36" t="s">
        <v>1582</v>
      </c>
      <c r="O357" s="36" t="s">
        <v>1355</v>
      </c>
      <c r="P357" s="8">
        <v>778</v>
      </c>
      <c r="Q357" s="8" t="s">
        <v>228</v>
      </c>
      <c r="R357" s="18">
        <v>30</v>
      </c>
      <c r="S357" s="47">
        <v>148.80000000000001</v>
      </c>
      <c r="T357" s="46">
        <f t="shared" si="12"/>
        <v>4464</v>
      </c>
      <c r="U357" s="46">
        <f t="shared" si="13"/>
        <v>4999.68</v>
      </c>
      <c r="V357" s="36"/>
      <c r="W357" s="48">
        <v>2017</v>
      </c>
      <c r="X357" s="29"/>
    </row>
    <row r="358" spans="1:24" s="13" customFormat="1" ht="102" x14ac:dyDescent="0.25">
      <c r="A358" s="4" t="s">
        <v>673</v>
      </c>
      <c r="B358" s="5" t="s">
        <v>26</v>
      </c>
      <c r="C358" s="15" t="s">
        <v>474</v>
      </c>
      <c r="D358" s="15" t="s">
        <v>305</v>
      </c>
      <c r="E358" s="16" t="s">
        <v>475</v>
      </c>
      <c r="F358" s="15" t="s">
        <v>1739</v>
      </c>
      <c r="G358" s="17" t="s">
        <v>1357</v>
      </c>
      <c r="H358" s="9">
        <v>0</v>
      </c>
      <c r="I358" s="5">
        <v>710000000</v>
      </c>
      <c r="J358" s="5" t="s">
        <v>30</v>
      </c>
      <c r="K358" s="7" t="s">
        <v>1581</v>
      </c>
      <c r="L358" s="5" t="s">
        <v>31</v>
      </c>
      <c r="M358" s="5" t="s">
        <v>32</v>
      </c>
      <c r="N358" s="12" t="s">
        <v>1582</v>
      </c>
      <c r="O358" s="12" t="s">
        <v>1355</v>
      </c>
      <c r="P358" s="8">
        <v>5111</v>
      </c>
      <c r="Q358" s="8" t="s">
        <v>250</v>
      </c>
      <c r="R358" s="18">
        <v>50</v>
      </c>
      <c r="S358" s="47">
        <v>210.8</v>
      </c>
      <c r="T358" s="46">
        <f t="shared" si="12"/>
        <v>10540</v>
      </c>
      <c r="U358" s="46">
        <f t="shared" si="13"/>
        <v>11804.800000000001</v>
      </c>
      <c r="V358" s="36"/>
      <c r="W358" s="48">
        <v>2017</v>
      </c>
      <c r="X358" s="29"/>
    </row>
    <row r="359" spans="1:24" s="13" customFormat="1" ht="102" x14ac:dyDescent="0.25">
      <c r="A359" s="4" t="s">
        <v>674</v>
      </c>
      <c r="B359" s="5" t="s">
        <v>26</v>
      </c>
      <c r="C359" s="15" t="s">
        <v>474</v>
      </c>
      <c r="D359" s="15" t="s">
        <v>305</v>
      </c>
      <c r="E359" s="16" t="s">
        <v>475</v>
      </c>
      <c r="F359" s="15" t="s">
        <v>1740</v>
      </c>
      <c r="G359" s="17" t="s">
        <v>1357</v>
      </c>
      <c r="H359" s="9">
        <v>0</v>
      </c>
      <c r="I359" s="5">
        <v>710000000</v>
      </c>
      <c r="J359" s="5" t="s">
        <v>30</v>
      </c>
      <c r="K359" s="7" t="s">
        <v>1581</v>
      </c>
      <c r="L359" s="5" t="s">
        <v>31</v>
      </c>
      <c r="M359" s="5" t="s">
        <v>32</v>
      </c>
      <c r="N359" s="12" t="s">
        <v>1582</v>
      </c>
      <c r="O359" s="12" t="s">
        <v>1355</v>
      </c>
      <c r="P359" s="8">
        <v>5111</v>
      </c>
      <c r="Q359" s="8" t="s">
        <v>250</v>
      </c>
      <c r="R359" s="18">
        <v>100</v>
      </c>
      <c r="S359" s="47">
        <v>260.39999999999998</v>
      </c>
      <c r="T359" s="46">
        <f t="shared" si="12"/>
        <v>26039.999999999996</v>
      </c>
      <c r="U359" s="46">
        <f t="shared" si="13"/>
        <v>29164.799999999999</v>
      </c>
      <c r="V359" s="36"/>
      <c r="W359" s="48">
        <v>2017</v>
      </c>
      <c r="X359" s="5"/>
    </row>
    <row r="360" spans="1:24" s="13" customFormat="1" ht="102" x14ac:dyDescent="0.25">
      <c r="A360" s="4" t="s">
        <v>675</v>
      </c>
      <c r="B360" s="5" t="s">
        <v>26</v>
      </c>
      <c r="C360" s="15" t="s">
        <v>474</v>
      </c>
      <c r="D360" s="15" t="s">
        <v>305</v>
      </c>
      <c r="E360" s="16" t="s">
        <v>475</v>
      </c>
      <c r="F360" s="15" t="s">
        <v>1741</v>
      </c>
      <c r="G360" s="17" t="s">
        <v>1357</v>
      </c>
      <c r="H360" s="9">
        <v>0</v>
      </c>
      <c r="I360" s="5">
        <v>710000000</v>
      </c>
      <c r="J360" s="5" t="s">
        <v>30</v>
      </c>
      <c r="K360" s="7" t="s">
        <v>1581</v>
      </c>
      <c r="L360" s="5" t="s">
        <v>31</v>
      </c>
      <c r="M360" s="5" t="s">
        <v>32</v>
      </c>
      <c r="N360" s="12" t="s">
        <v>1582</v>
      </c>
      <c r="O360" s="12" t="s">
        <v>1355</v>
      </c>
      <c r="P360" s="8">
        <v>5111</v>
      </c>
      <c r="Q360" s="8" t="s">
        <v>250</v>
      </c>
      <c r="R360" s="18">
        <v>100</v>
      </c>
      <c r="S360" s="47">
        <v>272.8</v>
      </c>
      <c r="T360" s="46">
        <f t="shared" si="12"/>
        <v>27280</v>
      </c>
      <c r="U360" s="46">
        <f t="shared" si="13"/>
        <v>30553.600000000002</v>
      </c>
      <c r="V360" s="36"/>
      <c r="W360" s="48">
        <v>2017</v>
      </c>
      <c r="X360" s="29"/>
    </row>
    <row r="361" spans="1:24" s="13" customFormat="1" ht="102" x14ac:dyDescent="0.25">
      <c r="A361" s="4" t="s">
        <v>676</v>
      </c>
      <c r="B361" s="5" t="s">
        <v>26</v>
      </c>
      <c r="C361" s="15" t="s">
        <v>474</v>
      </c>
      <c r="D361" s="15" t="s">
        <v>305</v>
      </c>
      <c r="E361" s="16" t="s">
        <v>475</v>
      </c>
      <c r="F361" s="15" t="s">
        <v>1742</v>
      </c>
      <c r="G361" s="17" t="s">
        <v>1357</v>
      </c>
      <c r="H361" s="9">
        <v>0</v>
      </c>
      <c r="I361" s="5">
        <v>710000000</v>
      </c>
      <c r="J361" s="5" t="s">
        <v>30</v>
      </c>
      <c r="K361" s="7" t="s">
        <v>1581</v>
      </c>
      <c r="L361" s="5" t="s">
        <v>31</v>
      </c>
      <c r="M361" s="5" t="s">
        <v>32</v>
      </c>
      <c r="N361" s="12" t="s">
        <v>1582</v>
      </c>
      <c r="O361" s="12" t="s">
        <v>1355</v>
      </c>
      <c r="P361" s="8">
        <v>5111</v>
      </c>
      <c r="Q361" s="8" t="s">
        <v>250</v>
      </c>
      <c r="R361" s="18">
        <v>150</v>
      </c>
      <c r="S361" s="47">
        <v>173.6</v>
      </c>
      <c r="T361" s="46">
        <f t="shared" si="12"/>
        <v>26040</v>
      </c>
      <c r="U361" s="46">
        <f t="shared" si="13"/>
        <v>29164.800000000003</v>
      </c>
      <c r="V361" s="36"/>
      <c r="W361" s="48">
        <v>2017</v>
      </c>
      <c r="X361" s="29"/>
    </row>
    <row r="362" spans="1:24" s="13" customFormat="1" ht="102" x14ac:dyDescent="0.25">
      <c r="A362" s="4" t="s">
        <v>677</v>
      </c>
      <c r="B362" s="5" t="s">
        <v>26</v>
      </c>
      <c r="C362" s="15" t="s">
        <v>476</v>
      </c>
      <c r="D362" s="15" t="s">
        <v>477</v>
      </c>
      <c r="E362" s="16" t="s">
        <v>478</v>
      </c>
      <c r="F362" s="15" t="s">
        <v>1743</v>
      </c>
      <c r="G362" s="17" t="s">
        <v>1357</v>
      </c>
      <c r="H362" s="9">
        <v>0</v>
      </c>
      <c r="I362" s="5">
        <v>710000000</v>
      </c>
      <c r="J362" s="5" t="s">
        <v>30</v>
      </c>
      <c r="K362" s="7" t="s">
        <v>1581</v>
      </c>
      <c r="L362" s="5" t="s">
        <v>31</v>
      </c>
      <c r="M362" s="5" t="s">
        <v>32</v>
      </c>
      <c r="N362" s="12" t="s">
        <v>1582</v>
      </c>
      <c r="O362" s="12" t="s">
        <v>1355</v>
      </c>
      <c r="P362" s="8">
        <v>778</v>
      </c>
      <c r="Q362" s="8" t="s">
        <v>228</v>
      </c>
      <c r="R362" s="18">
        <v>50</v>
      </c>
      <c r="S362" s="47">
        <v>350.92</v>
      </c>
      <c r="T362" s="46">
        <f t="shared" si="12"/>
        <v>17546</v>
      </c>
      <c r="U362" s="46">
        <f t="shared" si="13"/>
        <v>19651.52</v>
      </c>
      <c r="V362" s="36"/>
      <c r="W362" s="48">
        <v>2017</v>
      </c>
      <c r="X362" s="5"/>
    </row>
    <row r="363" spans="1:24" s="13" customFormat="1" ht="102" x14ac:dyDescent="0.25">
      <c r="A363" s="4" t="s">
        <v>678</v>
      </c>
      <c r="B363" s="5" t="s">
        <v>26</v>
      </c>
      <c r="C363" s="15" t="s">
        <v>474</v>
      </c>
      <c r="D363" s="15" t="s">
        <v>305</v>
      </c>
      <c r="E363" s="16" t="s">
        <v>475</v>
      </c>
      <c r="F363" s="15" t="s">
        <v>1744</v>
      </c>
      <c r="G363" s="17" t="s">
        <v>1357</v>
      </c>
      <c r="H363" s="9">
        <v>0</v>
      </c>
      <c r="I363" s="5">
        <v>710000000</v>
      </c>
      <c r="J363" s="5" t="s">
        <v>30</v>
      </c>
      <c r="K363" s="7" t="s">
        <v>1581</v>
      </c>
      <c r="L363" s="5" t="s">
        <v>31</v>
      </c>
      <c r="M363" s="5" t="s">
        <v>32</v>
      </c>
      <c r="N363" s="12" t="s">
        <v>1582</v>
      </c>
      <c r="O363" s="12" t="s">
        <v>1355</v>
      </c>
      <c r="P363" s="8">
        <v>5111</v>
      </c>
      <c r="Q363" s="8" t="s">
        <v>250</v>
      </c>
      <c r="R363" s="18">
        <v>50</v>
      </c>
      <c r="S363" s="47">
        <v>179.8</v>
      </c>
      <c r="T363" s="46">
        <f t="shared" si="12"/>
        <v>8990</v>
      </c>
      <c r="U363" s="46">
        <f t="shared" si="13"/>
        <v>10068.800000000001</v>
      </c>
      <c r="V363" s="36"/>
      <c r="W363" s="48">
        <v>2017</v>
      </c>
      <c r="X363" s="29"/>
    </row>
    <row r="364" spans="1:24" s="13" customFormat="1" ht="102" x14ac:dyDescent="0.25">
      <c r="A364" s="4" t="s">
        <v>679</v>
      </c>
      <c r="B364" s="5" t="s">
        <v>26</v>
      </c>
      <c r="C364" s="15" t="s">
        <v>474</v>
      </c>
      <c r="D364" s="15" t="s">
        <v>305</v>
      </c>
      <c r="E364" s="16" t="s">
        <v>475</v>
      </c>
      <c r="F364" s="15" t="s">
        <v>1745</v>
      </c>
      <c r="G364" s="17" t="s">
        <v>1357</v>
      </c>
      <c r="H364" s="9">
        <v>0</v>
      </c>
      <c r="I364" s="5">
        <v>710000000</v>
      </c>
      <c r="J364" s="5" t="s">
        <v>30</v>
      </c>
      <c r="K364" s="7" t="s">
        <v>1581</v>
      </c>
      <c r="L364" s="5" t="s">
        <v>31</v>
      </c>
      <c r="M364" s="5" t="s">
        <v>32</v>
      </c>
      <c r="N364" s="12" t="s">
        <v>1582</v>
      </c>
      <c r="O364" s="12" t="s">
        <v>1355</v>
      </c>
      <c r="P364" s="8">
        <v>5111</v>
      </c>
      <c r="Q364" s="8" t="s">
        <v>250</v>
      </c>
      <c r="R364" s="18">
        <v>50</v>
      </c>
      <c r="S364" s="47">
        <v>186</v>
      </c>
      <c r="T364" s="46">
        <f t="shared" si="12"/>
        <v>9300</v>
      </c>
      <c r="U364" s="46">
        <f t="shared" si="13"/>
        <v>10416.000000000002</v>
      </c>
      <c r="V364" s="36"/>
      <c r="W364" s="48">
        <v>2017</v>
      </c>
      <c r="X364" s="29"/>
    </row>
    <row r="365" spans="1:24" s="13" customFormat="1" ht="102" x14ac:dyDescent="0.25">
      <c r="A365" s="4" t="s">
        <v>680</v>
      </c>
      <c r="B365" s="5" t="s">
        <v>26</v>
      </c>
      <c r="C365" s="15" t="s">
        <v>474</v>
      </c>
      <c r="D365" s="15" t="s">
        <v>305</v>
      </c>
      <c r="E365" s="16" t="s">
        <v>475</v>
      </c>
      <c r="F365" s="15" t="s">
        <v>1746</v>
      </c>
      <c r="G365" s="17" t="s">
        <v>1357</v>
      </c>
      <c r="H365" s="9">
        <v>0</v>
      </c>
      <c r="I365" s="5">
        <v>710000000</v>
      </c>
      <c r="J365" s="5" t="s">
        <v>30</v>
      </c>
      <c r="K365" s="7" t="s">
        <v>1581</v>
      </c>
      <c r="L365" s="5" t="s">
        <v>31</v>
      </c>
      <c r="M365" s="5" t="s">
        <v>32</v>
      </c>
      <c r="N365" s="12" t="s">
        <v>1582</v>
      </c>
      <c r="O365" s="12" t="s">
        <v>1355</v>
      </c>
      <c r="P365" s="8">
        <v>5111</v>
      </c>
      <c r="Q365" s="8" t="s">
        <v>250</v>
      </c>
      <c r="R365" s="18">
        <v>50</v>
      </c>
      <c r="S365" s="47">
        <v>155</v>
      </c>
      <c r="T365" s="46">
        <f t="shared" si="12"/>
        <v>7750</v>
      </c>
      <c r="U365" s="46">
        <f t="shared" si="13"/>
        <v>8680</v>
      </c>
      <c r="V365" s="36"/>
      <c r="W365" s="48">
        <v>2017</v>
      </c>
      <c r="X365" s="5"/>
    </row>
    <row r="366" spans="1:24" s="13" customFormat="1" ht="102" x14ac:dyDescent="0.25">
      <c r="A366" s="4" t="s">
        <v>681</v>
      </c>
      <c r="B366" s="5" t="s">
        <v>26</v>
      </c>
      <c r="C366" s="15" t="s">
        <v>474</v>
      </c>
      <c r="D366" s="15" t="s">
        <v>305</v>
      </c>
      <c r="E366" s="16" t="s">
        <v>475</v>
      </c>
      <c r="F366" s="15" t="s">
        <v>1747</v>
      </c>
      <c r="G366" s="17" t="s">
        <v>1357</v>
      </c>
      <c r="H366" s="9">
        <v>0</v>
      </c>
      <c r="I366" s="5">
        <v>710000000</v>
      </c>
      <c r="J366" s="5" t="s">
        <v>30</v>
      </c>
      <c r="K366" s="7" t="s">
        <v>1581</v>
      </c>
      <c r="L366" s="5" t="s">
        <v>31</v>
      </c>
      <c r="M366" s="5" t="s">
        <v>32</v>
      </c>
      <c r="N366" s="12" t="s">
        <v>1582</v>
      </c>
      <c r="O366" s="12" t="s">
        <v>1355</v>
      </c>
      <c r="P366" s="8">
        <v>5111</v>
      </c>
      <c r="Q366" s="8" t="s">
        <v>250</v>
      </c>
      <c r="R366" s="18">
        <v>50</v>
      </c>
      <c r="S366" s="47">
        <v>173.6</v>
      </c>
      <c r="T366" s="46">
        <f t="shared" si="12"/>
        <v>8680</v>
      </c>
      <c r="U366" s="46">
        <f t="shared" si="13"/>
        <v>9721.6</v>
      </c>
      <c r="V366" s="36"/>
      <c r="W366" s="48">
        <v>2017</v>
      </c>
      <c r="X366" s="29"/>
    </row>
    <row r="367" spans="1:24" s="13" customFormat="1" ht="102" x14ac:dyDescent="0.25">
      <c r="A367" s="4" t="s">
        <v>682</v>
      </c>
      <c r="B367" s="5" t="s">
        <v>26</v>
      </c>
      <c r="C367" s="15" t="s">
        <v>1387</v>
      </c>
      <c r="D367" s="15" t="s">
        <v>1388</v>
      </c>
      <c r="E367" s="16" t="s">
        <v>1389</v>
      </c>
      <c r="F367" s="15" t="s">
        <v>1748</v>
      </c>
      <c r="G367" s="17" t="s">
        <v>1357</v>
      </c>
      <c r="H367" s="9">
        <v>0</v>
      </c>
      <c r="I367" s="5">
        <v>710000000</v>
      </c>
      <c r="J367" s="5" t="s">
        <v>30</v>
      </c>
      <c r="K367" s="7" t="s">
        <v>1581</v>
      </c>
      <c r="L367" s="5" t="s">
        <v>31</v>
      </c>
      <c r="M367" s="5" t="s">
        <v>32</v>
      </c>
      <c r="N367" s="12" t="s">
        <v>1582</v>
      </c>
      <c r="O367" s="12" t="s">
        <v>1355</v>
      </c>
      <c r="P367" s="8">
        <v>796</v>
      </c>
      <c r="Q367" s="8" t="s">
        <v>232</v>
      </c>
      <c r="R367" s="18">
        <v>6</v>
      </c>
      <c r="S367" s="47">
        <v>1984</v>
      </c>
      <c r="T367" s="46">
        <f t="shared" si="12"/>
        <v>11904</v>
      </c>
      <c r="U367" s="46">
        <f t="shared" si="13"/>
        <v>13332.480000000001</v>
      </c>
      <c r="V367" s="36"/>
      <c r="W367" s="48">
        <v>2017</v>
      </c>
      <c r="X367" s="29"/>
    </row>
    <row r="368" spans="1:24" s="13" customFormat="1" ht="102" x14ac:dyDescent="0.25">
      <c r="A368" s="4" t="s">
        <v>683</v>
      </c>
      <c r="B368" s="5" t="s">
        <v>26</v>
      </c>
      <c r="C368" s="15" t="s">
        <v>567</v>
      </c>
      <c r="D368" s="15" t="s">
        <v>568</v>
      </c>
      <c r="E368" s="16" t="s">
        <v>569</v>
      </c>
      <c r="F368" s="15" t="s">
        <v>570</v>
      </c>
      <c r="G368" s="17" t="s">
        <v>1357</v>
      </c>
      <c r="H368" s="9">
        <v>0</v>
      </c>
      <c r="I368" s="5">
        <v>710000000</v>
      </c>
      <c r="J368" s="5" t="s">
        <v>30</v>
      </c>
      <c r="K368" s="7" t="s">
        <v>1581</v>
      </c>
      <c r="L368" s="5" t="s">
        <v>31</v>
      </c>
      <c r="M368" s="5" t="s">
        <v>32</v>
      </c>
      <c r="N368" s="12" t="s">
        <v>1582</v>
      </c>
      <c r="O368" s="12" t="s">
        <v>1355</v>
      </c>
      <c r="P368" s="8">
        <v>796</v>
      </c>
      <c r="Q368" s="8" t="s">
        <v>232</v>
      </c>
      <c r="R368" s="18">
        <v>1800</v>
      </c>
      <c r="S368" s="47">
        <v>31</v>
      </c>
      <c r="T368" s="46">
        <f t="shared" si="12"/>
        <v>55800</v>
      </c>
      <c r="U368" s="46">
        <f t="shared" si="13"/>
        <v>62496.000000000007</v>
      </c>
      <c r="V368" s="36"/>
      <c r="W368" s="48">
        <v>2017</v>
      </c>
      <c r="X368" s="5"/>
    </row>
    <row r="369" spans="1:24" s="13" customFormat="1" ht="102" x14ac:dyDescent="0.25">
      <c r="A369" s="4" t="s">
        <v>684</v>
      </c>
      <c r="B369" s="5" t="s">
        <v>26</v>
      </c>
      <c r="C369" s="15" t="s">
        <v>571</v>
      </c>
      <c r="D369" s="15" t="s">
        <v>572</v>
      </c>
      <c r="E369" s="16" t="s">
        <v>573</v>
      </c>
      <c r="F369" s="15" t="s">
        <v>1749</v>
      </c>
      <c r="G369" s="17" t="s">
        <v>1357</v>
      </c>
      <c r="H369" s="9">
        <v>0</v>
      </c>
      <c r="I369" s="5">
        <v>710000000</v>
      </c>
      <c r="J369" s="5" t="s">
        <v>30</v>
      </c>
      <c r="K369" s="7" t="s">
        <v>1581</v>
      </c>
      <c r="L369" s="5" t="s">
        <v>31</v>
      </c>
      <c r="M369" s="5" t="s">
        <v>32</v>
      </c>
      <c r="N369" s="12" t="s">
        <v>1582</v>
      </c>
      <c r="O369" s="12" t="s">
        <v>1355</v>
      </c>
      <c r="P369" s="8">
        <v>778</v>
      </c>
      <c r="Q369" s="8" t="s">
        <v>228</v>
      </c>
      <c r="R369" s="18">
        <v>200</v>
      </c>
      <c r="S369" s="47">
        <v>229.4</v>
      </c>
      <c r="T369" s="46">
        <f t="shared" si="12"/>
        <v>45880</v>
      </c>
      <c r="U369" s="46">
        <f t="shared" si="13"/>
        <v>51385.600000000006</v>
      </c>
      <c r="V369" s="36"/>
      <c r="W369" s="48">
        <v>2017</v>
      </c>
      <c r="X369" s="29"/>
    </row>
    <row r="370" spans="1:24" s="13" customFormat="1" ht="102" x14ac:dyDescent="0.25">
      <c r="A370" s="4" t="s">
        <v>685</v>
      </c>
      <c r="B370" s="5" t="s">
        <v>26</v>
      </c>
      <c r="C370" s="15" t="s">
        <v>554</v>
      </c>
      <c r="D370" s="15" t="s">
        <v>555</v>
      </c>
      <c r="E370" s="16" t="s">
        <v>556</v>
      </c>
      <c r="F370" s="15" t="s">
        <v>1750</v>
      </c>
      <c r="G370" s="17" t="s">
        <v>1357</v>
      </c>
      <c r="H370" s="9">
        <v>0</v>
      </c>
      <c r="I370" s="5">
        <v>710000000</v>
      </c>
      <c r="J370" s="5" t="s">
        <v>30</v>
      </c>
      <c r="K370" s="7" t="s">
        <v>1581</v>
      </c>
      <c r="L370" s="5" t="s">
        <v>31</v>
      </c>
      <c r="M370" s="5" t="s">
        <v>32</v>
      </c>
      <c r="N370" s="12" t="s">
        <v>1582</v>
      </c>
      <c r="O370" s="12" t="s">
        <v>1355</v>
      </c>
      <c r="P370" s="8">
        <v>704</v>
      </c>
      <c r="Q370" s="8" t="s">
        <v>557</v>
      </c>
      <c r="R370" s="18">
        <v>2</v>
      </c>
      <c r="S370" s="47">
        <v>71920</v>
      </c>
      <c r="T370" s="46">
        <f t="shared" si="12"/>
        <v>143840</v>
      </c>
      <c r="U370" s="46">
        <f t="shared" si="13"/>
        <v>161100.80000000002</v>
      </c>
      <c r="V370" s="36"/>
      <c r="W370" s="48">
        <v>2017</v>
      </c>
      <c r="X370" s="29"/>
    </row>
    <row r="371" spans="1:24" s="13" customFormat="1" ht="102" x14ac:dyDescent="0.25">
      <c r="A371" s="4" t="s">
        <v>686</v>
      </c>
      <c r="B371" s="5" t="s">
        <v>26</v>
      </c>
      <c r="C371" s="15" t="s">
        <v>554</v>
      </c>
      <c r="D371" s="15" t="s">
        <v>555</v>
      </c>
      <c r="E371" s="16" t="s">
        <v>556</v>
      </c>
      <c r="F371" s="15" t="s">
        <v>1751</v>
      </c>
      <c r="G371" s="17" t="s">
        <v>1357</v>
      </c>
      <c r="H371" s="9">
        <v>0</v>
      </c>
      <c r="I371" s="5">
        <v>710000000</v>
      </c>
      <c r="J371" s="5" t="s">
        <v>30</v>
      </c>
      <c r="K371" s="7" t="s">
        <v>1581</v>
      </c>
      <c r="L371" s="5" t="s">
        <v>31</v>
      </c>
      <c r="M371" s="5" t="s">
        <v>32</v>
      </c>
      <c r="N371" s="12" t="s">
        <v>1582</v>
      </c>
      <c r="O371" s="12" t="s">
        <v>1355</v>
      </c>
      <c r="P371" s="8">
        <v>704</v>
      </c>
      <c r="Q371" s="8" t="s">
        <v>557</v>
      </c>
      <c r="R371" s="18">
        <v>2</v>
      </c>
      <c r="S371" s="47">
        <v>71920</v>
      </c>
      <c r="T371" s="46">
        <f t="shared" si="12"/>
        <v>143840</v>
      </c>
      <c r="U371" s="46">
        <f t="shared" si="13"/>
        <v>161100.80000000002</v>
      </c>
      <c r="V371" s="36"/>
      <c r="W371" s="48">
        <v>2017</v>
      </c>
      <c r="X371" s="5"/>
    </row>
    <row r="372" spans="1:24" s="13" customFormat="1" ht="102" x14ac:dyDescent="0.25">
      <c r="A372" s="4" t="s">
        <v>687</v>
      </c>
      <c r="B372" s="5" t="s">
        <v>26</v>
      </c>
      <c r="C372" s="15" t="s">
        <v>554</v>
      </c>
      <c r="D372" s="15" t="s">
        <v>555</v>
      </c>
      <c r="E372" s="16" t="s">
        <v>556</v>
      </c>
      <c r="F372" s="15" t="s">
        <v>1752</v>
      </c>
      <c r="G372" s="17" t="s">
        <v>1357</v>
      </c>
      <c r="H372" s="9">
        <v>0</v>
      </c>
      <c r="I372" s="5">
        <v>710000000</v>
      </c>
      <c r="J372" s="5" t="s">
        <v>30</v>
      </c>
      <c r="K372" s="7" t="s">
        <v>1581</v>
      </c>
      <c r="L372" s="5" t="s">
        <v>31</v>
      </c>
      <c r="M372" s="5" t="s">
        <v>32</v>
      </c>
      <c r="N372" s="12" t="s">
        <v>1582</v>
      </c>
      <c r="O372" s="12" t="s">
        <v>1355</v>
      </c>
      <c r="P372" s="8">
        <v>704</v>
      </c>
      <c r="Q372" s="8" t="s">
        <v>557</v>
      </c>
      <c r="R372" s="18">
        <v>5</v>
      </c>
      <c r="S372" s="47">
        <v>7440</v>
      </c>
      <c r="T372" s="46">
        <f t="shared" si="12"/>
        <v>37200</v>
      </c>
      <c r="U372" s="46">
        <f t="shared" si="13"/>
        <v>41664.000000000007</v>
      </c>
      <c r="V372" s="36"/>
      <c r="W372" s="48">
        <v>2017</v>
      </c>
      <c r="X372" s="29"/>
    </row>
    <row r="373" spans="1:24" s="13" customFormat="1" ht="102" x14ac:dyDescent="0.25">
      <c r="A373" s="4" t="s">
        <v>688</v>
      </c>
      <c r="B373" s="5" t="s">
        <v>26</v>
      </c>
      <c r="C373" s="15" t="s">
        <v>554</v>
      </c>
      <c r="D373" s="15" t="s">
        <v>555</v>
      </c>
      <c r="E373" s="16" t="s">
        <v>556</v>
      </c>
      <c r="F373" s="15" t="s">
        <v>1753</v>
      </c>
      <c r="G373" s="17" t="s">
        <v>1357</v>
      </c>
      <c r="H373" s="9">
        <v>0</v>
      </c>
      <c r="I373" s="5">
        <v>710000000</v>
      </c>
      <c r="J373" s="5" t="s">
        <v>30</v>
      </c>
      <c r="K373" s="7" t="s">
        <v>1581</v>
      </c>
      <c r="L373" s="5" t="s">
        <v>31</v>
      </c>
      <c r="M373" s="5" t="s">
        <v>32</v>
      </c>
      <c r="N373" s="12" t="s">
        <v>1582</v>
      </c>
      <c r="O373" s="12" t="s">
        <v>1355</v>
      </c>
      <c r="P373" s="8">
        <v>704</v>
      </c>
      <c r="Q373" s="8" t="s">
        <v>557</v>
      </c>
      <c r="R373" s="18">
        <v>5</v>
      </c>
      <c r="S373" s="47">
        <v>7440</v>
      </c>
      <c r="T373" s="46">
        <f t="shared" si="12"/>
        <v>37200</v>
      </c>
      <c r="U373" s="46">
        <f t="shared" si="13"/>
        <v>41664.000000000007</v>
      </c>
      <c r="V373" s="36"/>
      <c r="W373" s="48">
        <v>2017</v>
      </c>
      <c r="X373" s="29"/>
    </row>
    <row r="374" spans="1:24" s="13" customFormat="1" ht="102" x14ac:dyDescent="0.25">
      <c r="A374" s="4" t="s">
        <v>689</v>
      </c>
      <c r="B374" s="5" t="s">
        <v>26</v>
      </c>
      <c r="C374" s="15" t="s">
        <v>554</v>
      </c>
      <c r="D374" s="15" t="s">
        <v>555</v>
      </c>
      <c r="E374" s="16" t="s">
        <v>556</v>
      </c>
      <c r="F374" s="15" t="s">
        <v>1754</v>
      </c>
      <c r="G374" s="17" t="s">
        <v>1357</v>
      </c>
      <c r="H374" s="9">
        <v>0</v>
      </c>
      <c r="I374" s="5">
        <v>710000000</v>
      </c>
      <c r="J374" s="5" t="s">
        <v>30</v>
      </c>
      <c r="K374" s="7" t="s">
        <v>1581</v>
      </c>
      <c r="L374" s="5" t="s">
        <v>31</v>
      </c>
      <c r="M374" s="5" t="s">
        <v>32</v>
      </c>
      <c r="N374" s="12" t="s">
        <v>1582</v>
      </c>
      <c r="O374" s="12" t="s">
        <v>1355</v>
      </c>
      <c r="P374" s="8">
        <v>704</v>
      </c>
      <c r="Q374" s="8" t="s">
        <v>557</v>
      </c>
      <c r="R374" s="18">
        <v>5</v>
      </c>
      <c r="S374" s="47">
        <v>9300</v>
      </c>
      <c r="T374" s="46">
        <f t="shared" si="12"/>
        <v>46500</v>
      </c>
      <c r="U374" s="46">
        <f t="shared" si="13"/>
        <v>52080.000000000007</v>
      </c>
      <c r="V374" s="36"/>
      <c r="W374" s="48">
        <v>2017</v>
      </c>
      <c r="X374" s="5"/>
    </row>
    <row r="375" spans="1:24" s="13" customFormat="1" ht="102" x14ac:dyDescent="0.25">
      <c r="A375" s="4" t="s">
        <v>690</v>
      </c>
      <c r="B375" s="5" t="s">
        <v>26</v>
      </c>
      <c r="C375" s="15" t="s">
        <v>554</v>
      </c>
      <c r="D375" s="15" t="s">
        <v>555</v>
      </c>
      <c r="E375" s="16" t="s">
        <v>556</v>
      </c>
      <c r="F375" s="15" t="s">
        <v>1755</v>
      </c>
      <c r="G375" s="17" t="s">
        <v>1357</v>
      </c>
      <c r="H375" s="9">
        <v>0</v>
      </c>
      <c r="I375" s="5">
        <v>710000000</v>
      </c>
      <c r="J375" s="5" t="s">
        <v>30</v>
      </c>
      <c r="K375" s="7" t="s">
        <v>1581</v>
      </c>
      <c r="L375" s="5" t="s">
        <v>31</v>
      </c>
      <c r="M375" s="5" t="s">
        <v>32</v>
      </c>
      <c r="N375" s="12" t="s">
        <v>1582</v>
      </c>
      <c r="O375" s="12" t="s">
        <v>1355</v>
      </c>
      <c r="P375" s="8">
        <v>704</v>
      </c>
      <c r="Q375" s="8" t="s">
        <v>557</v>
      </c>
      <c r="R375" s="18">
        <v>5</v>
      </c>
      <c r="S375" s="47">
        <v>9300</v>
      </c>
      <c r="T375" s="46">
        <f t="shared" si="12"/>
        <v>46500</v>
      </c>
      <c r="U375" s="46">
        <f t="shared" si="13"/>
        <v>52080.000000000007</v>
      </c>
      <c r="V375" s="36"/>
      <c r="W375" s="48">
        <v>2017</v>
      </c>
      <c r="X375" s="29"/>
    </row>
    <row r="376" spans="1:24" s="13" customFormat="1" ht="102" x14ac:dyDescent="0.25">
      <c r="A376" s="4" t="s">
        <v>691</v>
      </c>
      <c r="B376" s="5" t="s">
        <v>26</v>
      </c>
      <c r="C376" s="15" t="s">
        <v>554</v>
      </c>
      <c r="D376" s="15" t="s">
        <v>555</v>
      </c>
      <c r="E376" s="15" t="s">
        <v>556</v>
      </c>
      <c r="F376" s="16" t="s">
        <v>1756</v>
      </c>
      <c r="G376" s="17" t="s">
        <v>1357</v>
      </c>
      <c r="H376" s="9">
        <v>0</v>
      </c>
      <c r="I376" s="5">
        <v>710000000</v>
      </c>
      <c r="J376" s="5" t="s">
        <v>30</v>
      </c>
      <c r="K376" s="7" t="s">
        <v>1581</v>
      </c>
      <c r="L376" s="7" t="s">
        <v>31</v>
      </c>
      <c r="M376" s="5" t="s">
        <v>32</v>
      </c>
      <c r="N376" s="5" t="s">
        <v>1582</v>
      </c>
      <c r="O376" s="12" t="s">
        <v>1355</v>
      </c>
      <c r="P376" s="12">
        <v>704</v>
      </c>
      <c r="Q376" s="8" t="s">
        <v>557</v>
      </c>
      <c r="R376" s="49">
        <v>5</v>
      </c>
      <c r="S376" s="47">
        <v>5580</v>
      </c>
      <c r="T376" s="46">
        <f t="shared" si="12"/>
        <v>27900</v>
      </c>
      <c r="U376" s="46">
        <f t="shared" si="13"/>
        <v>31248.000000000004</v>
      </c>
      <c r="V376" s="36"/>
      <c r="W376" s="48">
        <v>2017</v>
      </c>
      <c r="X376" s="29"/>
    </row>
    <row r="377" spans="1:24" s="13" customFormat="1" ht="102" x14ac:dyDescent="0.25">
      <c r="A377" s="4" t="s">
        <v>692</v>
      </c>
      <c r="B377" s="5" t="s">
        <v>26</v>
      </c>
      <c r="C377" s="15" t="s">
        <v>554</v>
      </c>
      <c r="D377" s="15" t="s">
        <v>555</v>
      </c>
      <c r="E377" s="15" t="s">
        <v>556</v>
      </c>
      <c r="F377" s="16" t="s">
        <v>1757</v>
      </c>
      <c r="G377" s="17" t="s">
        <v>1357</v>
      </c>
      <c r="H377" s="9">
        <v>0</v>
      </c>
      <c r="I377" s="5">
        <v>710000000</v>
      </c>
      <c r="J377" s="5" t="s">
        <v>30</v>
      </c>
      <c r="K377" s="7" t="s">
        <v>1581</v>
      </c>
      <c r="L377" s="7" t="s">
        <v>31</v>
      </c>
      <c r="M377" s="5" t="s">
        <v>32</v>
      </c>
      <c r="N377" s="5" t="s">
        <v>1582</v>
      </c>
      <c r="O377" s="12" t="s">
        <v>1355</v>
      </c>
      <c r="P377" s="12">
        <v>704</v>
      </c>
      <c r="Q377" s="8" t="s">
        <v>557</v>
      </c>
      <c r="R377" s="18">
        <v>8</v>
      </c>
      <c r="S377" s="47">
        <v>21700</v>
      </c>
      <c r="T377" s="46">
        <f t="shared" si="12"/>
        <v>173600</v>
      </c>
      <c r="U377" s="46">
        <f t="shared" si="13"/>
        <v>194432.00000000003</v>
      </c>
      <c r="V377" s="36"/>
      <c r="W377" s="48">
        <v>2017</v>
      </c>
      <c r="X377" s="5"/>
    </row>
    <row r="378" spans="1:24" s="13" customFormat="1" ht="102" x14ac:dyDescent="0.25">
      <c r="A378" s="4" t="s">
        <v>693</v>
      </c>
      <c r="B378" s="5" t="s">
        <v>26</v>
      </c>
      <c r="C378" s="15" t="s">
        <v>554</v>
      </c>
      <c r="D378" s="15" t="s">
        <v>555</v>
      </c>
      <c r="E378" s="15" t="s">
        <v>556</v>
      </c>
      <c r="F378" s="16" t="s">
        <v>1758</v>
      </c>
      <c r="G378" s="17" t="s">
        <v>1357</v>
      </c>
      <c r="H378" s="9">
        <v>0</v>
      </c>
      <c r="I378" s="5">
        <v>710000000</v>
      </c>
      <c r="J378" s="5" t="s">
        <v>30</v>
      </c>
      <c r="K378" s="7" t="s">
        <v>1581</v>
      </c>
      <c r="L378" s="7" t="s">
        <v>31</v>
      </c>
      <c r="M378" s="5" t="s">
        <v>32</v>
      </c>
      <c r="N378" s="5" t="s">
        <v>1582</v>
      </c>
      <c r="O378" s="12" t="s">
        <v>1355</v>
      </c>
      <c r="P378" s="12">
        <v>704</v>
      </c>
      <c r="Q378" s="8" t="s">
        <v>557</v>
      </c>
      <c r="R378" s="18">
        <v>5</v>
      </c>
      <c r="S378" s="47">
        <v>15624</v>
      </c>
      <c r="T378" s="46">
        <f t="shared" si="12"/>
        <v>78120</v>
      </c>
      <c r="U378" s="46">
        <f t="shared" si="13"/>
        <v>87494.400000000009</v>
      </c>
      <c r="V378" s="36"/>
      <c r="W378" s="48">
        <v>2017</v>
      </c>
      <c r="X378" s="29"/>
    </row>
    <row r="379" spans="1:24" s="13" customFormat="1" ht="102" x14ac:dyDescent="0.25">
      <c r="A379" s="4" t="s">
        <v>694</v>
      </c>
      <c r="B379" s="5" t="s">
        <v>26</v>
      </c>
      <c r="C379" s="15" t="s">
        <v>554</v>
      </c>
      <c r="D379" s="15" t="s">
        <v>555</v>
      </c>
      <c r="E379" s="15" t="s">
        <v>556</v>
      </c>
      <c r="F379" s="16" t="s">
        <v>1759</v>
      </c>
      <c r="G379" s="17" t="s">
        <v>1357</v>
      </c>
      <c r="H379" s="9">
        <v>0</v>
      </c>
      <c r="I379" s="5">
        <v>710000000</v>
      </c>
      <c r="J379" s="5" t="s">
        <v>30</v>
      </c>
      <c r="K379" s="7" t="s">
        <v>1581</v>
      </c>
      <c r="L379" s="7" t="s">
        <v>31</v>
      </c>
      <c r="M379" s="5" t="s">
        <v>32</v>
      </c>
      <c r="N379" s="5" t="s">
        <v>1582</v>
      </c>
      <c r="O379" s="12" t="s">
        <v>1355</v>
      </c>
      <c r="P379" s="12">
        <v>704</v>
      </c>
      <c r="Q379" s="8" t="s">
        <v>557</v>
      </c>
      <c r="R379" s="18">
        <v>1</v>
      </c>
      <c r="S379" s="47">
        <v>13640</v>
      </c>
      <c r="T379" s="46">
        <f t="shared" si="12"/>
        <v>13640</v>
      </c>
      <c r="U379" s="46">
        <f t="shared" si="13"/>
        <v>15276.800000000001</v>
      </c>
      <c r="V379" s="36"/>
      <c r="W379" s="48">
        <v>2017</v>
      </c>
      <c r="X379" s="29"/>
    </row>
    <row r="380" spans="1:24" s="13" customFormat="1" ht="102" x14ac:dyDescent="0.25">
      <c r="A380" s="4" t="s">
        <v>695</v>
      </c>
      <c r="B380" s="5" t="s">
        <v>26</v>
      </c>
      <c r="C380" s="15" t="s">
        <v>558</v>
      </c>
      <c r="D380" s="15" t="s">
        <v>559</v>
      </c>
      <c r="E380" s="15" t="s">
        <v>560</v>
      </c>
      <c r="F380" s="16" t="s">
        <v>1760</v>
      </c>
      <c r="G380" s="17" t="s">
        <v>1357</v>
      </c>
      <c r="H380" s="9">
        <v>0</v>
      </c>
      <c r="I380" s="5">
        <v>710000000</v>
      </c>
      <c r="J380" s="5" t="s">
        <v>30</v>
      </c>
      <c r="K380" s="7" t="s">
        <v>1581</v>
      </c>
      <c r="L380" s="7" t="s">
        <v>31</v>
      </c>
      <c r="M380" s="5" t="s">
        <v>32</v>
      </c>
      <c r="N380" s="5" t="s">
        <v>1582</v>
      </c>
      <c r="O380" s="12" t="s">
        <v>1355</v>
      </c>
      <c r="P380" s="12">
        <v>796</v>
      </c>
      <c r="Q380" s="8" t="s">
        <v>232</v>
      </c>
      <c r="R380" s="18">
        <v>3</v>
      </c>
      <c r="S380" s="47">
        <v>17360</v>
      </c>
      <c r="T380" s="46">
        <f t="shared" si="12"/>
        <v>52080</v>
      </c>
      <c r="U380" s="46">
        <f t="shared" si="13"/>
        <v>58329.600000000006</v>
      </c>
      <c r="V380" s="36"/>
      <c r="W380" s="48">
        <v>2017</v>
      </c>
      <c r="X380" s="5"/>
    </row>
    <row r="381" spans="1:24" s="13" customFormat="1" ht="102" x14ac:dyDescent="0.25">
      <c r="A381" s="4" t="s">
        <v>696</v>
      </c>
      <c r="B381" s="5" t="s">
        <v>26</v>
      </c>
      <c r="C381" s="15" t="s">
        <v>564</v>
      </c>
      <c r="D381" s="15" t="s">
        <v>565</v>
      </c>
      <c r="E381" s="15" t="s">
        <v>566</v>
      </c>
      <c r="F381" s="16" t="s">
        <v>1761</v>
      </c>
      <c r="G381" s="17" t="s">
        <v>1357</v>
      </c>
      <c r="H381" s="9">
        <v>0</v>
      </c>
      <c r="I381" s="5">
        <v>710000000</v>
      </c>
      <c r="J381" s="5" t="s">
        <v>30</v>
      </c>
      <c r="K381" s="7" t="s">
        <v>1581</v>
      </c>
      <c r="L381" s="7" t="s">
        <v>31</v>
      </c>
      <c r="M381" s="5" t="s">
        <v>32</v>
      </c>
      <c r="N381" s="5" t="s">
        <v>1582</v>
      </c>
      <c r="O381" s="12" t="s">
        <v>1355</v>
      </c>
      <c r="P381" s="12">
        <v>796</v>
      </c>
      <c r="Q381" s="8" t="s">
        <v>232</v>
      </c>
      <c r="R381" s="18">
        <v>1800</v>
      </c>
      <c r="S381" s="47">
        <v>43.4</v>
      </c>
      <c r="T381" s="46">
        <f t="shared" si="12"/>
        <v>78120</v>
      </c>
      <c r="U381" s="46">
        <f t="shared" si="13"/>
        <v>87494.400000000009</v>
      </c>
      <c r="V381" s="36"/>
      <c r="W381" s="48">
        <v>2017</v>
      </c>
      <c r="X381" s="29"/>
    </row>
    <row r="382" spans="1:24" s="13" customFormat="1" ht="102" x14ac:dyDescent="0.25">
      <c r="A382" s="4" t="s">
        <v>697</v>
      </c>
      <c r="B382" s="5" t="s">
        <v>26</v>
      </c>
      <c r="C382" s="15" t="s">
        <v>564</v>
      </c>
      <c r="D382" s="15" t="s">
        <v>565</v>
      </c>
      <c r="E382" s="15" t="s">
        <v>566</v>
      </c>
      <c r="F382" s="16" t="s">
        <v>1762</v>
      </c>
      <c r="G382" s="17" t="s">
        <v>1357</v>
      </c>
      <c r="H382" s="9">
        <v>0</v>
      </c>
      <c r="I382" s="5">
        <v>710000000</v>
      </c>
      <c r="J382" s="5" t="s">
        <v>30</v>
      </c>
      <c r="K382" s="7" t="s">
        <v>1581</v>
      </c>
      <c r="L382" s="7" t="s">
        <v>31</v>
      </c>
      <c r="M382" s="5" t="s">
        <v>32</v>
      </c>
      <c r="N382" s="5" t="s">
        <v>1582</v>
      </c>
      <c r="O382" s="12" t="s">
        <v>1355</v>
      </c>
      <c r="P382" s="12">
        <v>796</v>
      </c>
      <c r="Q382" s="8" t="s">
        <v>232</v>
      </c>
      <c r="R382" s="18">
        <v>1800</v>
      </c>
      <c r="S382" s="47">
        <v>49.6</v>
      </c>
      <c r="T382" s="46">
        <f t="shared" si="12"/>
        <v>89280</v>
      </c>
      <c r="U382" s="46">
        <f t="shared" si="13"/>
        <v>99993.600000000006</v>
      </c>
      <c r="V382" s="36"/>
      <c r="W382" s="48">
        <v>2017</v>
      </c>
      <c r="X382" s="29"/>
    </row>
    <row r="383" spans="1:24" s="13" customFormat="1" ht="153" x14ac:dyDescent="0.25">
      <c r="A383" s="4" t="s">
        <v>698</v>
      </c>
      <c r="B383" s="5" t="s">
        <v>26</v>
      </c>
      <c r="C383" s="15" t="s">
        <v>1763</v>
      </c>
      <c r="D383" s="15" t="s">
        <v>1764</v>
      </c>
      <c r="E383" s="15" t="s">
        <v>381</v>
      </c>
      <c r="F383" s="16" t="s">
        <v>1765</v>
      </c>
      <c r="G383" s="17" t="s">
        <v>1357</v>
      </c>
      <c r="H383" s="9">
        <v>0</v>
      </c>
      <c r="I383" s="5">
        <v>710000000</v>
      </c>
      <c r="J383" s="5" t="s">
        <v>30</v>
      </c>
      <c r="K383" s="7" t="s">
        <v>1581</v>
      </c>
      <c r="L383" s="7" t="s">
        <v>31</v>
      </c>
      <c r="M383" s="5" t="s">
        <v>32</v>
      </c>
      <c r="N383" s="5" t="s">
        <v>1582</v>
      </c>
      <c r="O383" s="12" t="s">
        <v>1355</v>
      </c>
      <c r="P383" s="12">
        <v>778</v>
      </c>
      <c r="Q383" s="8" t="s">
        <v>228</v>
      </c>
      <c r="R383" s="18">
        <v>5</v>
      </c>
      <c r="S383" s="47">
        <v>17360</v>
      </c>
      <c r="T383" s="46">
        <f t="shared" si="12"/>
        <v>86800</v>
      </c>
      <c r="U383" s="46">
        <f t="shared" si="13"/>
        <v>97216.000000000015</v>
      </c>
      <c r="V383" s="36"/>
      <c r="W383" s="48">
        <v>2017</v>
      </c>
      <c r="X383" s="5"/>
    </row>
    <row r="384" spans="1:24" s="13" customFormat="1" ht="102" x14ac:dyDescent="0.25">
      <c r="A384" s="4" t="s">
        <v>699</v>
      </c>
      <c r="B384" s="5" t="s">
        <v>26</v>
      </c>
      <c r="C384" s="15" t="s">
        <v>561</v>
      </c>
      <c r="D384" s="15" t="s">
        <v>562</v>
      </c>
      <c r="E384" s="15" t="s">
        <v>563</v>
      </c>
      <c r="F384" s="16" t="s">
        <v>1766</v>
      </c>
      <c r="G384" s="17" t="s">
        <v>1357</v>
      </c>
      <c r="H384" s="9">
        <v>0</v>
      </c>
      <c r="I384" s="5">
        <v>710000000</v>
      </c>
      <c r="J384" s="5" t="s">
        <v>30</v>
      </c>
      <c r="K384" s="7" t="s">
        <v>1581</v>
      </c>
      <c r="L384" s="7" t="s">
        <v>31</v>
      </c>
      <c r="M384" s="5" t="s">
        <v>32</v>
      </c>
      <c r="N384" s="5" t="s">
        <v>1582</v>
      </c>
      <c r="O384" s="12" t="s">
        <v>1355</v>
      </c>
      <c r="P384" s="12">
        <v>872</v>
      </c>
      <c r="Q384" s="8" t="s">
        <v>384</v>
      </c>
      <c r="R384" s="18">
        <v>4</v>
      </c>
      <c r="S384" s="47">
        <v>14012</v>
      </c>
      <c r="T384" s="46">
        <f t="shared" ref="T384:T390" si="14">R384*S384</f>
        <v>56048</v>
      </c>
      <c r="U384" s="46">
        <f t="shared" ref="U384:U390" si="15">T384*1.12</f>
        <v>62773.760000000009</v>
      </c>
      <c r="V384" s="36"/>
      <c r="W384" s="48">
        <v>2017</v>
      </c>
      <c r="X384" s="29"/>
    </row>
    <row r="385" spans="1:24" s="13" customFormat="1" ht="114.75" x14ac:dyDescent="0.25">
      <c r="A385" s="4" t="s">
        <v>700</v>
      </c>
      <c r="B385" s="5" t="s">
        <v>26</v>
      </c>
      <c r="C385" s="15" t="s">
        <v>554</v>
      </c>
      <c r="D385" s="15" t="s">
        <v>555</v>
      </c>
      <c r="E385" s="15" t="s">
        <v>556</v>
      </c>
      <c r="F385" s="16" t="s">
        <v>1767</v>
      </c>
      <c r="G385" s="17" t="s">
        <v>1357</v>
      </c>
      <c r="H385" s="9">
        <v>0</v>
      </c>
      <c r="I385" s="5">
        <v>710000000</v>
      </c>
      <c r="J385" s="5" t="s">
        <v>30</v>
      </c>
      <c r="K385" s="7" t="s">
        <v>1581</v>
      </c>
      <c r="L385" s="7" t="s">
        <v>31</v>
      </c>
      <c r="M385" s="5" t="s">
        <v>32</v>
      </c>
      <c r="N385" s="5" t="s">
        <v>1582</v>
      </c>
      <c r="O385" s="12" t="s">
        <v>1355</v>
      </c>
      <c r="P385" s="12">
        <v>704</v>
      </c>
      <c r="Q385" s="8" t="s">
        <v>557</v>
      </c>
      <c r="R385" s="18">
        <v>2</v>
      </c>
      <c r="S385" s="47">
        <v>20460</v>
      </c>
      <c r="T385" s="46">
        <f t="shared" si="14"/>
        <v>40920</v>
      </c>
      <c r="U385" s="46">
        <f t="shared" si="15"/>
        <v>45830.400000000001</v>
      </c>
      <c r="V385" s="36"/>
      <c r="W385" s="48">
        <v>2017</v>
      </c>
      <c r="X385" s="29"/>
    </row>
    <row r="386" spans="1:24" s="13" customFormat="1" ht="114.75" x14ac:dyDescent="0.25">
      <c r="A386" s="4" t="s">
        <v>701</v>
      </c>
      <c r="B386" s="5" t="s">
        <v>26</v>
      </c>
      <c r="C386" s="15" t="s">
        <v>554</v>
      </c>
      <c r="D386" s="15" t="s">
        <v>555</v>
      </c>
      <c r="E386" s="15" t="s">
        <v>556</v>
      </c>
      <c r="F386" s="16" t="s">
        <v>1768</v>
      </c>
      <c r="G386" s="17" t="s">
        <v>1357</v>
      </c>
      <c r="H386" s="9">
        <v>0</v>
      </c>
      <c r="I386" s="5">
        <v>710000000</v>
      </c>
      <c r="J386" s="5" t="s">
        <v>30</v>
      </c>
      <c r="K386" s="7" t="s">
        <v>1581</v>
      </c>
      <c r="L386" s="7" t="s">
        <v>31</v>
      </c>
      <c r="M386" s="5" t="s">
        <v>32</v>
      </c>
      <c r="N386" s="5" t="s">
        <v>1582</v>
      </c>
      <c r="O386" s="12" t="s">
        <v>1355</v>
      </c>
      <c r="P386" s="12">
        <v>704</v>
      </c>
      <c r="Q386" s="8" t="s">
        <v>557</v>
      </c>
      <c r="R386" s="18">
        <v>2</v>
      </c>
      <c r="S386" s="47">
        <v>20460</v>
      </c>
      <c r="T386" s="46">
        <f t="shared" si="14"/>
        <v>40920</v>
      </c>
      <c r="U386" s="46">
        <f t="shared" si="15"/>
        <v>45830.400000000001</v>
      </c>
      <c r="V386" s="36"/>
      <c r="W386" s="48">
        <v>2017</v>
      </c>
      <c r="X386" s="5"/>
    </row>
    <row r="387" spans="1:24" s="13" customFormat="1" ht="102" x14ac:dyDescent="0.25">
      <c r="A387" s="4" t="s">
        <v>702</v>
      </c>
      <c r="B387" s="5" t="s">
        <v>26</v>
      </c>
      <c r="C387" s="15" t="s">
        <v>1769</v>
      </c>
      <c r="D387" s="15" t="s">
        <v>1770</v>
      </c>
      <c r="E387" s="15" t="s">
        <v>1771</v>
      </c>
      <c r="F387" s="16" t="s">
        <v>1772</v>
      </c>
      <c r="G387" s="17" t="s">
        <v>1357</v>
      </c>
      <c r="H387" s="9">
        <v>0</v>
      </c>
      <c r="I387" s="5">
        <v>710000000</v>
      </c>
      <c r="J387" s="5" t="s">
        <v>30</v>
      </c>
      <c r="K387" s="7" t="s">
        <v>1581</v>
      </c>
      <c r="L387" s="7" t="s">
        <v>31</v>
      </c>
      <c r="M387" s="5" t="s">
        <v>32</v>
      </c>
      <c r="N387" s="5" t="s">
        <v>1582</v>
      </c>
      <c r="O387" s="12" t="s">
        <v>1355</v>
      </c>
      <c r="P387" s="12">
        <v>778</v>
      </c>
      <c r="Q387" s="8" t="s">
        <v>228</v>
      </c>
      <c r="R387" s="18">
        <v>20</v>
      </c>
      <c r="S387" s="47">
        <v>4498.1000000000004</v>
      </c>
      <c r="T387" s="46">
        <f t="shared" si="14"/>
        <v>89962</v>
      </c>
      <c r="U387" s="46">
        <f t="shared" si="15"/>
        <v>100757.44</v>
      </c>
      <c r="V387" s="36"/>
      <c r="W387" s="48">
        <v>2017</v>
      </c>
      <c r="X387" s="29"/>
    </row>
    <row r="388" spans="1:24" s="13" customFormat="1" ht="102" x14ac:dyDescent="0.25">
      <c r="A388" s="4" t="s">
        <v>703</v>
      </c>
      <c r="B388" s="5" t="s">
        <v>26</v>
      </c>
      <c r="C388" s="15" t="s">
        <v>554</v>
      </c>
      <c r="D388" s="15" t="s">
        <v>555</v>
      </c>
      <c r="E388" s="15" t="s">
        <v>556</v>
      </c>
      <c r="F388" s="16" t="s">
        <v>1773</v>
      </c>
      <c r="G388" s="17" t="s">
        <v>1357</v>
      </c>
      <c r="H388" s="9">
        <v>0</v>
      </c>
      <c r="I388" s="5">
        <v>710000000</v>
      </c>
      <c r="J388" s="5" t="s">
        <v>30</v>
      </c>
      <c r="K388" s="7" t="s">
        <v>1581</v>
      </c>
      <c r="L388" s="7" t="s">
        <v>31</v>
      </c>
      <c r="M388" s="5" t="s">
        <v>32</v>
      </c>
      <c r="N388" s="5" t="s">
        <v>1582</v>
      </c>
      <c r="O388" s="12" t="s">
        <v>1355</v>
      </c>
      <c r="P388" s="12">
        <v>704</v>
      </c>
      <c r="Q388" s="8" t="s">
        <v>557</v>
      </c>
      <c r="R388" s="18">
        <v>5</v>
      </c>
      <c r="S388" s="47">
        <v>7936</v>
      </c>
      <c r="T388" s="46">
        <f t="shared" si="14"/>
        <v>39680</v>
      </c>
      <c r="U388" s="46">
        <f t="shared" si="15"/>
        <v>44441.600000000006</v>
      </c>
      <c r="V388" s="36"/>
      <c r="W388" s="48">
        <v>2017</v>
      </c>
      <c r="X388" s="29"/>
    </row>
    <row r="389" spans="1:24" s="13" customFormat="1" ht="102" x14ac:dyDescent="0.25">
      <c r="A389" s="4" t="s">
        <v>704</v>
      </c>
      <c r="B389" s="5" t="s">
        <v>26</v>
      </c>
      <c r="C389" s="15" t="s">
        <v>558</v>
      </c>
      <c r="D389" s="15" t="s">
        <v>559</v>
      </c>
      <c r="E389" s="15" t="s">
        <v>560</v>
      </c>
      <c r="F389" s="16" t="s">
        <v>1774</v>
      </c>
      <c r="G389" s="17" t="s">
        <v>1357</v>
      </c>
      <c r="H389" s="9">
        <v>0</v>
      </c>
      <c r="I389" s="5">
        <v>710000000</v>
      </c>
      <c r="J389" s="5" t="s">
        <v>30</v>
      </c>
      <c r="K389" s="7" t="s">
        <v>1581</v>
      </c>
      <c r="L389" s="7" t="s">
        <v>31</v>
      </c>
      <c r="M389" s="5" t="s">
        <v>32</v>
      </c>
      <c r="N389" s="5" t="s">
        <v>1582</v>
      </c>
      <c r="O389" s="12" t="s">
        <v>1355</v>
      </c>
      <c r="P389" s="12">
        <v>796</v>
      </c>
      <c r="Q389" s="8" t="s">
        <v>232</v>
      </c>
      <c r="R389" s="18">
        <v>3</v>
      </c>
      <c r="S389" s="47">
        <v>2480</v>
      </c>
      <c r="T389" s="46">
        <f t="shared" si="14"/>
        <v>7440</v>
      </c>
      <c r="U389" s="46">
        <f t="shared" si="15"/>
        <v>8332.8000000000011</v>
      </c>
      <c r="V389" s="36"/>
      <c r="W389" s="48">
        <v>2017</v>
      </c>
      <c r="X389" s="5"/>
    </row>
    <row r="390" spans="1:24" s="13" customFormat="1" ht="102" x14ac:dyDescent="0.25">
      <c r="A390" s="4" t="s">
        <v>705</v>
      </c>
      <c r="B390" s="5" t="s">
        <v>26</v>
      </c>
      <c r="C390" s="15" t="s">
        <v>558</v>
      </c>
      <c r="D390" s="15" t="s">
        <v>559</v>
      </c>
      <c r="E390" s="15" t="s">
        <v>560</v>
      </c>
      <c r="F390" s="16" t="s">
        <v>1775</v>
      </c>
      <c r="G390" s="17" t="s">
        <v>1357</v>
      </c>
      <c r="H390" s="9">
        <v>0</v>
      </c>
      <c r="I390" s="5">
        <v>710000000</v>
      </c>
      <c r="J390" s="5" t="s">
        <v>30</v>
      </c>
      <c r="K390" s="7" t="s">
        <v>1581</v>
      </c>
      <c r="L390" s="7" t="s">
        <v>31</v>
      </c>
      <c r="M390" s="5" t="s">
        <v>32</v>
      </c>
      <c r="N390" s="5" t="s">
        <v>1582</v>
      </c>
      <c r="O390" s="12" t="s">
        <v>1355</v>
      </c>
      <c r="P390" s="12">
        <v>796</v>
      </c>
      <c r="Q390" s="8" t="s">
        <v>232</v>
      </c>
      <c r="R390" s="18">
        <v>5</v>
      </c>
      <c r="S390" s="47">
        <v>5270</v>
      </c>
      <c r="T390" s="46">
        <f t="shared" si="14"/>
        <v>26350</v>
      </c>
      <c r="U390" s="46">
        <f t="shared" si="15"/>
        <v>29512.000000000004</v>
      </c>
      <c r="V390" s="36"/>
      <c r="W390" s="48">
        <v>2017</v>
      </c>
      <c r="X390" s="29"/>
    </row>
    <row r="391" spans="1:24" s="13" customFormat="1" ht="102" x14ac:dyDescent="0.25">
      <c r="A391" s="50" t="s">
        <v>706</v>
      </c>
      <c r="B391" s="5" t="s">
        <v>26</v>
      </c>
      <c r="C391" s="12" t="s">
        <v>595</v>
      </c>
      <c r="D391" s="5" t="s">
        <v>575</v>
      </c>
      <c r="E391" s="16" t="s">
        <v>2326</v>
      </c>
      <c r="F391" s="50" t="s">
        <v>1776</v>
      </c>
      <c r="G391" s="17" t="s">
        <v>1357</v>
      </c>
      <c r="H391" s="9">
        <v>0</v>
      </c>
      <c r="I391" s="5">
        <v>710000000</v>
      </c>
      <c r="J391" s="5" t="s">
        <v>30</v>
      </c>
      <c r="K391" s="7" t="s">
        <v>1581</v>
      </c>
      <c r="L391" s="5" t="s">
        <v>31</v>
      </c>
      <c r="M391" s="5" t="s">
        <v>32</v>
      </c>
      <c r="N391" s="12" t="s">
        <v>1777</v>
      </c>
      <c r="O391" s="12" t="s">
        <v>1355</v>
      </c>
      <c r="P391" s="8">
        <v>796</v>
      </c>
      <c r="Q391" s="8" t="s">
        <v>232</v>
      </c>
      <c r="R391" s="50">
        <v>120</v>
      </c>
      <c r="S391" s="47">
        <v>1050</v>
      </c>
      <c r="T391" s="47">
        <f>R391*S391</f>
        <v>126000</v>
      </c>
      <c r="U391" s="47">
        <f>T391*1.12</f>
        <v>141120</v>
      </c>
      <c r="V391" s="36"/>
      <c r="W391" s="5">
        <v>2017</v>
      </c>
      <c r="X391" s="29"/>
    </row>
    <row r="392" spans="1:24" s="13" customFormat="1" ht="102" x14ac:dyDescent="0.25">
      <c r="A392" s="50" t="s">
        <v>707</v>
      </c>
      <c r="B392" s="5" t="s">
        <v>26</v>
      </c>
      <c r="C392" s="12" t="s">
        <v>2327</v>
      </c>
      <c r="D392" s="5" t="s">
        <v>575</v>
      </c>
      <c r="E392" s="16" t="s">
        <v>2328</v>
      </c>
      <c r="F392" s="5" t="s">
        <v>596</v>
      </c>
      <c r="G392" s="17" t="s">
        <v>1357</v>
      </c>
      <c r="H392" s="9">
        <v>0</v>
      </c>
      <c r="I392" s="5">
        <v>710000000</v>
      </c>
      <c r="J392" s="5" t="s">
        <v>30</v>
      </c>
      <c r="K392" s="7" t="s">
        <v>1581</v>
      </c>
      <c r="L392" s="5" t="s">
        <v>31</v>
      </c>
      <c r="M392" s="5" t="s">
        <v>32</v>
      </c>
      <c r="N392" s="12" t="s">
        <v>1777</v>
      </c>
      <c r="O392" s="12" t="s">
        <v>1355</v>
      </c>
      <c r="P392" s="8">
        <v>796</v>
      </c>
      <c r="Q392" s="8" t="s">
        <v>232</v>
      </c>
      <c r="R392" s="50">
        <v>69</v>
      </c>
      <c r="S392" s="47">
        <v>1000</v>
      </c>
      <c r="T392" s="47">
        <f t="shared" ref="T392:T411" si="16">R392*S392</f>
        <v>69000</v>
      </c>
      <c r="U392" s="47">
        <f t="shared" ref="U392:U439" si="17">T392*1.12</f>
        <v>77280.000000000015</v>
      </c>
      <c r="V392" s="36"/>
      <c r="W392" s="5">
        <v>2017</v>
      </c>
      <c r="X392" s="5"/>
    </row>
    <row r="393" spans="1:24" s="13" customFormat="1" ht="102" x14ac:dyDescent="0.25">
      <c r="A393" s="50" t="s">
        <v>708</v>
      </c>
      <c r="B393" s="5" t="s">
        <v>26</v>
      </c>
      <c r="C393" s="12" t="s">
        <v>597</v>
      </c>
      <c r="D393" s="5" t="s">
        <v>575</v>
      </c>
      <c r="E393" s="16" t="s">
        <v>598</v>
      </c>
      <c r="F393" s="5" t="s">
        <v>599</v>
      </c>
      <c r="G393" s="17" t="s">
        <v>1357</v>
      </c>
      <c r="H393" s="9">
        <v>0</v>
      </c>
      <c r="I393" s="5">
        <v>710000000</v>
      </c>
      <c r="J393" s="5" t="s">
        <v>30</v>
      </c>
      <c r="K393" s="7" t="s">
        <v>1581</v>
      </c>
      <c r="L393" s="5" t="s">
        <v>31</v>
      </c>
      <c r="M393" s="5" t="s">
        <v>32</v>
      </c>
      <c r="N393" s="12" t="s">
        <v>1777</v>
      </c>
      <c r="O393" s="12" t="s">
        <v>1355</v>
      </c>
      <c r="P393" s="8">
        <v>868</v>
      </c>
      <c r="Q393" s="8" t="s">
        <v>214</v>
      </c>
      <c r="R393" s="50">
        <v>502</v>
      </c>
      <c r="S393" s="47">
        <v>420</v>
      </c>
      <c r="T393" s="47">
        <f t="shared" si="16"/>
        <v>210840</v>
      </c>
      <c r="U393" s="47">
        <f t="shared" si="17"/>
        <v>236140.80000000002</v>
      </c>
      <c r="V393" s="36"/>
      <c r="W393" s="5">
        <v>2017</v>
      </c>
      <c r="X393" s="29"/>
    </row>
    <row r="394" spans="1:24" s="13" customFormat="1" ht="102" x14ac:dyDescent="0.25">
      <c r="A394" s="50" t="s">
        <v>709</v>
      </c>
      <c r="B394" s="5" t="s">
        <v>26</v>
      </c>
      <c r="C394" s="12" t="s">
        <v>1778</v>
      </c>
      <c r="D394" s="5" t="s">
        <v>575</v>
      </c>
      <c r="E394" s="16" t="s">
        <v>1779</v>
      </c>
      <c r="F394" s="5" t="s">
        <v>1780</v>
      </c>
      <c r="G394" s="17" t="s">
        <v>1357</v>
      </c>
      <c r="H394" s="9">
        <v>0</v>
      </c>
      <c r="I394" s="5">
        <v>710000000</v>
      </c>
      <c r="J394" s="5" t="s">
        <v>30</v>
      </c>
      <c r="K394" s="7" t="s">
        <v>1581</v>
      </c>
      <c r="L394" s="5" t="s">
        <v>31</v>
      </c>
      <c r="M394" s="5" t="s">
        <v>32</v>
      </c>
      <c r="N394" s="12" t="s">
        <v>1777</v>
      </c>
      <c r="O394" s="12" t="s">
        <v>1355</v>
      </c>
      <c r="P394" s="8">
        <v>796</v>
      </c>
      <c r="Q394" s="8" t="s">
        <v>232</v>
      </c>
      <c r="R394" s="18">
        <v>148</v>
      </c>
      <c r="S394" s="47">
        <v>650</v>
      </c>
      <c r="T394" s="47">
        <f t="shared" si="16"/>
        <v>96200</v>
      </c>
      <c r="U394" s="47">
        <f t="shared" si="17"/>
        <v>107744.00000000001</v>
      </c>
      <c r="V394" s="36"/>
      <c r="W394" s="5">
        <v>2017</v>
      </c>
      <c r="X394" s="29"/>
    </row>
    <row r="395" spans="1:24" s="13" customFormat="1" ht="102" x14ac:dyDescent="0.25">
      <c r="A395" s="50" t="s">
        <v>710</v>
      </c>
      <c r="B395" s="5" t="s">
        <v>26</v>
      </c>
      <c r="C395" s="12" t="s">
        <v>574</v>
      </c>
      <c r="D395" s="5" t="s">
        <v>575</v>
      </c>
      <c r="E395" s="5" t="s">
        <v>576</v>
      </c>
      <c r="F395" s="5" t="s">
        <v>577</v>
      </c>
      <c r="G395" s="17" t="s">
        <v>1357</v>
      </c>
      <c r="H395" s="9">
        <v>0</v>
      </c>
      <c r="I395" s="5">
        <v>710000000</v>
      </c>
      <c r="J395" s="5" t="s">
        <v>30</v>
      </c>
      <c r="K395" s="7" t="s">
        <v>1581</v>
      </c>
      <c r="L395" s="5" t="s">
        <v>31</v>
      </c>
      <c r="M395" s="5" t="s">
        <v>32</v>
      </c>
      <c r="N395" s="12" t="s">
        <v>1777</v>
      </c>
      <c r="O395" s="12" t="s">
        <v>1355</v>
      </c>
      <c r="P395" s="8">
        <v>796</v>
      </c>
      <c r="Q395" s="8" t="s">
        <v>232</v>
      </c>
      <c r="R395" s="18">
        <v>486</v>
      </c>
      <c r="S395" s="47">
        <v>330</v>
      </c>
      <c r="T395" s="47">
        <f t="shared" si="16"/>
        <v>160380</v>
      </c>
      <c r="U395" s="47">
        <f t="shared" si="17"/>
        <v>179625.60000000001</v>
      </c>
      <c r="V395" s="36"/>
      <c r="W395" s="5">
        <v>2017</v>
      </c>
      <c r="X395" s="5"/>
    </row>
    <row r="396" spans="1:24" s="13" customFormat="1" ht="102" x14ac:dyDescent="0.25">
      <c r="A396" s="50" t="s">
        <v>711</v>
      </c>
      <c r="B396" s="5" t="s">
        <v>26</v>
      </c>
      <c r="C396" s="12" t="s">
        <v>1781</v>
      </c>
      <c r="D396" s="5" t="s">
        <v>575</v>
      </c>
      <c r="E396" s="16" t="s">
        <v>579</v>
      </c>
      <c r="F396" s="5" t="s">
        <v>1782</v>
      </c>
      <c r="G396" s="17" t="s">
        <v>1357</v>
      </c>
      <c r="H396" s="9">
        <v>0</v>
      </c>
      <c r="I396" s="5">
        <v>710000000</v>
      </c>
      <c r="J396" s="5" t="s">
        <v>30</v>
      </c>
      <c r="K396" s="7" t="s">
        <v>1581</v>
      </c>
      <c r="L396" s="5" t="s">
        <v>31</v>
      </c>
      <c r="M396" s="5" t="s">
        <v>32</v>
      </c>
      <c r="N396" s="12" t="s">
        <v>1777</v>
      </c>
      <c r="O396" s="12" t="s">
        <v>1355</v>
      </c>
      <c r="P396" s="8">
        <v>796</v>
      </c>
      <c r="Q396" s="8" t="s">
        <v>232</v>
      </c>
      <c r="R396" s="50">
        <v>102</v>
      </c>
      <c r="S396" s="47">
        <v>1500</v>
      </c>
      <c r="T396" s="47">
        <f t="shared" si="16"/>
        <v>153000</v>
      </c>
      <c r="U396" s="47">
        <f t="shared" si="17"/>
        <v>171360.00000000003</v>
      </c>
      <c r="V396" s="36"/>
      <c r="W396" s="5">
        <v>2017</v>
      </c>
      <c r="X396" s="29"/>
    </row>
    <row r="397" spans="1:24" s="13" customFormat="1" ht="102" x14ac:dyDescent="0.25">
      <c r="A397" s="50" t="s">
        <v>712</v>
      </c>
      <c r="B397" s="5" t="s">
        <v>26</v>
      </c>
      <c r="C397" s="12" t="s">
        <v>580</v>
      </c>
      <c r="D397" s="5" t="s">
        <v>581</v>
      </c>
      <c r="E397" s="16" t="s">
        <v>582</v>
      </c>
      <c r="F397" s="5" t="s">
        <v>583</v>
      </c>
      <c r="G397" s="17" t="s">
        <v>1357</v>
      </c>
      <c r="H397" s="9">
        <v>0</v>
      </c>
      <c r="I397" s="5">
        <v>710000000</v>
      </c>
      <c r="J397" s="5" t="s">
        <v>30</v>
      </c>
      <c r="K397" s="7" t="s">
        <v>1581</v>
      </c>
      <c r="L397" s="5" t="s">
        <v>31</v>
      </c>
      <c r="M397" s="5" t="s">
        <v>32</v>
      </c>
      <c r="N397" s="12" t="s">
        <v>1777</v>
      </c>
      <c r="O397" s="12" t="s">
        <v>1355</v>
      </c>
      <c r="P397" s="8">
        <v>796</v>
      </c>
      <c r="Q397" s="8" t="s">
        <v>232</v>
      </c>
      <c r="R397" s="18">
        <v>1545</v>
      </c>
      <c r="S397" s="47">
        <v>140</v>
      </c>
      <c r="T397" s="47">
        <f t="shared" si="16"/>
        <v>216300</v>
      </c>
      <c r="U397" s="47">
        <f t="shared" si="17"/>
        <v>242256.00000000003</v>
      </c>
      <c r="V397" s="36"/>
      <c r="W397" s="5">
        <v>2017</v>
      </c>
      <c r="X397" s="29"/>
    </row>
    <row r="398" spans="1:24" s="13" customFormat="1" ht="102" x14ac:dyDescent="0.25">
      <c r="A398" s="50" t="s">
        <v>713</v>
      </c>
      <c r="B398" s="5" t="s">
        <v>26</v>
      </c>
      <c r="C398" s="12" t="s">
        <v>620</v>
      </c>
      <c r="D398" s="5" t="s">
        <v>581</v>
      </c>
      <c r="E398" s="16" t="s">
        <v>621</v>
      </c>
      <c r="F398" s="5" t="s">
        <v>1783</v>
      </c>
      <c r="G398" s="17" t="s">
        <v>1357</v>
      </c>
      <c r="H398" s="9">
        <v>0</v>
      </c>
      <c r="I398" s="5">
        <v>710000000</v>
      </c>
      <c r="J398" s="5" t="s">
        <v>30</v>
      </c>
      <c r="K398" s="7" t="s">
        <v>1581</v>
      </c>
      <c r="L398" s="5" t="s">
        <v>31</v>
      </c>
      <c r="M398" s="5" t="s">
        <v>32</v>
      </c>
      <c r="N398" s="12" t="s">
        <v>1777</v>
      </c>
      <c r="O398" s="12" t="s">
        <v>1355</v>
      </c>
      <c r="P398" s="8">
        <v>868</v>
      </c>
      <c r="Q398" s="8" t="s">
        <v>214</v>
      </c>
      <c r="R398" s="18">
        <v>20</v>
      </c>
      <c r="S398" s="47">
        <v>2000</v>
      </c>
      <c r="T398" s="47">
        <f t="shared" si="16"/>
        <v>40000</v>
      </c>
      <c r="U398" s="47">
        <f t="shared" si="17"/>
        <v>44800.000000000007</v>
      </c>
      <c r="V398" s="36"/>
      <c r="W398" s="5">
        <v>2017</v>
      </c>
      <c r="X398" s="5"/>
    </row>
    <row r="399" spans="1:24" s="13" customFormat="1" ht="102" x14ac:dyDescent="0.25">
      <c r="A399" s="50" t="s">
        <v>714</v>
      </c>
      <c r="B399" s="5" t="s">
        <v>26</v>
      </c>
      <c r="C399" s="12" t="s">
        <v>658</v>
      </c>
      <c r="D399" s="5" t="s">
        <v>581</v>
      </c>
      <c r="E399" s="16" t="s">
        <v>659</v>
      </c>
      <c r="F399" s="5" t="s">
        <v>1784</v>
      </c>
      <c r="G399" s="17" t="s">
        <v>1357</v>
      </c>
      <c r="H399" s="9">
        <v>0</v>
      </c>
      <c r="I399" s="5">
        <v>710000000</v>
      </c>
      <c r="J399" s="5" t="s">
        <v>30</v>
      </c>
      <c r="K399" s="7" t="s">
        <v>1581</v>
      </c>
      <c r="L399" s="5" t="s">
        <v>31</v>
      </c>
      <c r="M399" s="5" t="s">
        <v>32</v>
      </c>
      <c r="N399" s="12" t="s">
        <v>1777</v>
      </c>
      <c r="O399" s="12" t="s">
        <v>1355</v>
      </c>
      <c r="P399" s="8">
        <v>796</v>
      </c>
      <c r="Q399" s="8" t="s">
        <v>232</v>
      </c>
      <c r="R399" s="18">
        <v>359</v>
      </c>
      <c r="S399" s="47">
        <v>75</v>
      </c>
      <c r="T399" s="47">
        <f t="shared" si="16"/>
        <v>26925</v>
      </c>
      <c r="U399" s="47">
        <f t="shared" si="17"/>
        <v>30156.000000000004</v>
      </c>
      <c r="V399" s="36"/>
      <c r="W399" s="5">
        <v>2017</v>
      </c>
      <c r="X399" s="29"/>
    </row>
    <row r="400" spans="1:24" s="13" customFormat="1" ht="102" x14ac:dyDescent="0.25">
      <c r="A400" s="50" t="s">
        <v>715</v>
      </c>
      <c r="B400" s="5" t="s">
        <v>26</v>
      </c>
      <c r="C400" s="12" t="s">
        <v>610</v>
      </c>
      <c r="D400" s="5" t="s">
        <v>588</v>
      </c>
      <c r="E400" s="16" t="s">
        <v>611</v>
      </c>
      <c r="F400" s="5" t="s">
        <v>1785</v>
      </c>
      <c r="G400" s="17" t="s">
        <v>1357</v>
      </c>
      <c r="H400" s="9">
        <v>0</v>
      </c>
      <c r="I400" s="5">
        <v>710000000</v>
      </c>
      <c r="J400" s="5" t="s">
        <v>30</v>
      </c>
      <c r="K400" s="7" t="s">
        <v>1581</v>
      </c>
      <c r="L400" s="5" t="s">
        <v>31</v>
      </c>
      <c r="M400" s="5" t="s">
        <v>32</v>
      </c>
      <c r="N400" s="12" t="s">
        <v>1777</v>
      </c>
      <c r="O400" s="12" t="s">
        <v>1355</v>
      </c>
      <c r="P400" s="8">
        <v>5111</v>
      </c>
      <c r="Q400" s="8" t="s">
        <v>250</v>
      </c>
      <c r="R400" s="18">
        <v>68</v>
      </c>
      <c r="S400" s="47">
        <v>11000</v>
      </c>
      <c r="T400" s="47">
        <f t="shared" si="16"/>
        <v>748000</v>
      </c>
      <c r="U400" s="47">
        <f t="shared" si="17"/>
        <v>837760.00000000012</v>
      </c>
      <c r="V400" s="36"/>
      <c r="W400" s="5">
        <v>2017</v>
      </c>
      <c r="X400" s="29"/>
    </row>
    <row r="401" spans="1:24" s="13" customFormat="1" ht="102" x14ac:dyDescent="0.25">
      <c r="A401" s="50" t="s">
        <v>716</v>
      </c>
      <c r="B401" s="5" t="s">
        <v>26</v>
      </c>
      <c r="C401" s="12" t="s">
        <v>587</v>
      </c>
      <c r="D401" s="5" t="s">
        <v>588</v>
      </c>
      <c r="E401" s="16" t="s">
        <v>589</v>
      </c>
      <c r="F401" s="5" t="s">
        <v>612</v>
      </c>
      <c r="G401" s="17" t="s">
        <v>1357</v>
      </c>
      <c r="H401" s="9">
        <v>0</v>
      </c>
      <c r="I401" s="5">
        <v>710000000</v>
      </c>
      <c r="J401" s="5" t="s">
        <v>30</v>
      </c>
      <c r="K401" s="7" t="s">
        <v>1581</v>
      </c>
      <c r="L401" s="5" t="s">
        <v>31</v>
      </c>
      <c r="M401" s="5" t="s">
        <v>32</v>
      </c>
      <c r="N401" s="12" t="s">
        <v>1777</v>
      </c>
      <c r="O401" s="12" t="s">
        <v>1355</v>
      </c>
      <c r="P401" s="8">
        <v>5111</v>
      </c>
      <c r="Q401" s="8" t="s">
        <v>250</v>
      </c>
      <c r="R401" s="18">
        <v>177</v>
      </c>
      <c r="S401" s="47">
        <v>150</v>
      </c>
      <c r="T401" s="47">
        <f t="shared" si="16"/>
        <v>26550</v>
      </c>
      <c r="U401" s="47">
        <f t="shared" si="17"/>
        <v>29736.000000000004</v>
      </c>
      <c r="V401" s="36"/>
      <c r="W401" s="5">
        <v>2017</v>
      </c>
      <c r="X401" s="5"/>
    </row>
    <row r="402" spans="1:24" s="13" customFormat="1" ht="114.75" x14ac:dyDescent="0.25">
      <c r="A402" s="50" t="s">
        <v>717</v>
      </c>
      <c r="B402" s="5" t="s">
        <v>26</v>
      </c>
      <c r="C402" s="12" t="s">
        <v>610</v>
      </c>
      <c r="D402" s="5" t="s">
        <v>588</v>
      </c>
      <c r="E402" s="16" t="s">
        <v>611</v>
      </c>
      <c r="F402" s="5" t="s">
        <v>1786</v>
      </c>
      <c r="G402" s="17" t="s">
        <v>1357</v>
      </c>
      <c r="H402" s="9">
        <v>0</v>
      </c>
      <c r="I402" s="5">
        <v>710000000</v>
      </c>
      <c r="J402" s="5" t="s">
        <v>30</v>
      </c>
      <c r="K402" s="7" t="s">
        <v>1581</v>
      </c>
      <c r="L402" s="5" t="s">
        <v>31</v>
      </c>
      <c r="M402" s="5" t="s">
        <v>32</v>
      </c>
      <c r="N402" s="12" t="s">
        <v>1777</v>
      </c>
      <c r="O402" s="12" t="s">
        <v>1355</v>
      </c>
      <c r="P402" s="8">
        <v>5111</v>
      </c>
      <c r="Q402" s="8" t="s">
        <v>250</v>
      </c>
      <c r="R402" s="18">
        <v>96</v>
      </c>
      <c r="S402" s="47">
        <v>450</v>
      </c>
      <c r="T402" s="47">
        <f t="shared" si="16"/>
        <v>43200</v>
      </c>
      <c r="U402" s="47">
        <f t="shared" si="17"/>
        <v>48384.000000000007</v>
      </c>
      <c r="V402" s="36"/>
      <c r="W402" s="5">
        <v>2017</v>
      </c>
      <c r="X402" s="29"/>
    </row>
    <row r="403" spans="1:24" s="13" customFormat="1" ht="102" x14ac:dyDescent="0.25">
      <c r="A403" s="50" t="s">
        <v>718</v>
      </c>
      <c r="B403" s="5" t="s">
        <v>26</v>
      </c>
      <c r="C403" s="12" t="s">
        <v>587</v>
      </c>
      <c r="D403" s="5" t="s">
        <v>588</v>
      </c>
      <c r="E403" s="16" t="s">
        <v>589</v>
      </c>
      <c r="F403" s="5" t="s">
        <v>1787</v>
      </c>
      <c r="G403" s="17" t="s">
        <v>1357</v>
      </c>
      <c r="H403" s="9">
        <v>0</v>
      </c>
      <c r="I403" s="5">
        <v>710000000</v>
      </c>
      <c r="J403" s="5" t="s">
        <v>30</v>
      </c>
      <c r="K403" s="7" t="s">
        <v>1581</v>
      </c>
      <c r="L403" s="5" t="s">
        <v>31</v>
      </c>
      <c r="M403" s="5" t="s">
        <v>32</v>
      </c>
      <c r="N403" s="12" t="s">
        <v>1777</v>
      </c>
      <c r="O403" s="12" t="s">
        <v>1355</v>
      </c>
      <c r="P403" s="8">
        <v>5111</v>
      </c>
      <c r="Q403" s="8" t="s">
        <v>250</v>
      </c>
      <c r="R403" s="18">
        <v>84</v>
      </c>
      <c r="S403" s="47">
        <v>180</v>
      </c>
      <c r="T403" s="47">
        <f t="shared" si="16"/>
        <v>15120</v>
      </c>
      <c r="U403" s="47">
        <f t="shared" si="17"/>
        <v>16934.400000000001</v>
      </c>
      <c r="V403" s="36"/>
      <c r="W403" s="5">
        <v>2017</v>
      </c>
      <c r="X403" s="29"/>
    </row>
    <row r="404" spans="1:24" s="13" customFormat="1" ht="102" x14ac:dyDescent="0.25">
      <c r="A404" s="50" t="s">
        <v>719</v>
      </c>
      <c r="B404" s="5" t="s">
        <v>26</v>
      </c>
      <c r="C404" s="12" t="s">
        <v>1788</v>
      </c>
      <c r="D404" s="5" t="s">
        <v>1789</v>
      </c>
      <c r="E404" s="16" t="s">
        <v>1790</v>
      </c>
      <c r="F404" s="5" t="s">
        <v>1791</v>
      </c>
      <c r="G404" s="17" t="s">
        <v>1357</v>
      </c>
      <c r="H404" s="9">
        <v>0</v>
      </c>
      <c r="I404" s="5">
        <v>710000000</v>
      </c>
      <c r="J404" s="5" t="s">
        <v>30</v>
      </c>
      <c r="K404" s="7" t="s">
        <v>1581</v>
      </c>
      <c r="L404" s="5" t="s">
        <v>31</v>
      </c>
      <c r="M404" s="5" t="s">
        <v>32</v>
      </c>
      <c r="N404" s="12" t="s">
        <v>1777</v>
      </c>
      <c r="O404" s="12" t="s">
        <v>1355</v>
      </c>
      <c r="P404" s="8">
        <v>868</v>
      </c>
      <c r="Q404" s="8" t="s">
        <v>214</v>
      </c>
      <c r="R404" s="18">
        <v>504</v>
      </c>
      <c r="S404" s="47">
        <v>140</v>
      </c>
      <c r="T404" s="47">
        <f t="shared" si="16"/>
        <v>70560</v>
      </c>
      <c r="U404" s="47">
        <f t="shared" si="17"/>
        <v>79027.200000000012</v>
      </c>
      <c r="V404" s="36"/>
      <c r="W404" s="5">
        <v>2017</v>
      </c>
      <c r="X404" s="5"/>
    </row>
    <row r="405" spans="1:24" s="13" customFormat="1" ht="102" x14ac:dyDescent="0.25">
      <c r="A405" s="50" t="s">
        <v>720</v>
      </c>
      <c r="B405" s="5" t="s">
        <v>26</v>
      </c>
      <c r="C405" s="12" t="s">
        <v>656</v>
      </c>
      <c r="D405" s="5" t="s">
        <v>575</v>
      </c>
      <c r="E405" s="16" t="s">
        <v>657</v>
      </c>
      <c r="F405" s="5" t="s">
        <v>1792</v>
      </c>
      <c r="G405" s="17" t="s">
        <v>1357</v>
      </c>
      <c r="H405" s="9">
        <v>0</v>
      </c>
      <c r="I405" s="5">
        <v>710000000</v>
      </c>
      <c r="J405" s="5" t="s">
        <v>30</v>
      </c>
      <c r="K405" s="7" t="s">
        <v>1581</v>
      </c>
      <c r="L405" s="5" t="s">
        <v>31</v>
      </c>
      <c r="M405" s="5" t="s">
        <v>32</v>
      </c>
      <c r="N405" s="12" t="s">
        <v>1777</v>
      </c>
      <c r="O405" s="12" t="s">
        <v>1355</v>
      </c>
      <c r="P405" s="8">
        <v>868</v>
      </c>
      <c r="Q405" s="8" t="s">
        <v>214</v>
      </c>
      <c r="R405" s="18">
        <v>20</v>
      </c>
      <c r="S405" s="47">
        <v>1150</v>
      </c>
      <c r="T405" s="47">
        <f t="shared" si="16"/>
        <v>23000</v>
      </c>
      <c r="U405" s="47">
        <f t="shared" si="17"/>
        <v>25760.000000000004</v>
      </c>
      <c r="V405" s="36"/>
      <c r="W405" s="5">
        <v>2017</v>
      </c>
      <c r="X405" s="29"/>
    </row>
    <row r="406" spans="1:24" s="13" customFormat="1" ht="102" x14ac:dyDescent="0.25">
      <c r="A406" s="50" t="s">
        <v>721</v>
      </c>
      <c r="B406" s="5" t="s">
        <v>26</v>
      </c>
      <c r="C406" s="12" t="s">
        <v>605</v>
      </c>
      <c r="D406" s="5" t="s">
        <v>575</v>
      </c>
      <c r="E406" s="16" t="s">
        <v>606</v>
      </c>
      <c r="F406" s="5" t="s">
        <v>607</v>
      </c>
      <c r="G406" s="17" t="s">
        <v>1357</v>
      </c>
      <c r="H406" s="9">
        <v>0</v>
      </c>
      <c r="I406" s="5">
        <v>710000000</v>
      </c>
      <c r="J406" s="5" t="s">
        <v>30</v>
      </c>
      <c r="K406" s="7" t="s">
        <v>1581</v>
      </c>
      <c r="L406" s="5" t="s">
        <v>31</v>
      </c>
      <c r="M406" s="5" t="s">
        <v>32</v>
      </c>
      <c r="N406" s="12" t="s">
        <v>1777</v>
      </c>
      <c r="O406" s="12" t="s">
        <v>1355</v>
      </c>
      <c r="P406" s="8">
        <v>868</v>
      </c>
      <c r="Q406" s="8" t="s">
        <v>214</v>
      </c>
      <c r="R406" s="18">
        <v>549</v>
      </c>
      <c r="S406" s="47">
        <v>290</v>
      </c>
      <c r="T406" s="47">
        <f t="shared" si="16"/>
        <v>159210</v>
      </c>
      <c r="U406" s="47">
        <f t="shared" si="17"/>
        <v>178315.2</v>
      </c>
      <c r="V406" s="36"/>
      <c r="W406" s="5">
        <v>2017</v>
      </c>
      <c r="X406" s="29"/>
    </row>
    <row r="407" spans="1:24" s="13" customFormat="1" ht="102" x14ac:dyDescent="0.25">
      <c r="A407" s="50" t="s">
        <v>722</v>
      </c>
      <c r="B407" s="5" t="s">
        <v>26</v>
      </c>
      <c r="C407" s="12" t="s">
        <v>614</v>
      </c>
      <c r="D407" s="5" t="s">
        <v>575</v>
      </c>
      <c r="E407" s="16" t="s">
        <v>615</v>
      </c>
      <c r="F407" s="5" t="s">
        <v>616</v>
      </c>
      <c r="G407" s="17" t="s">
        <v>1357</v>
      </c>
      <c r="H407" s="9">
        <v>0</v>
      </c>
      <c r="I407" s="5">
        <v>710000000</v>
      </c>
      <c r="J407" s="5" t="s">
        <v>30</v>
      </c>
      <c r="K407" s="7" t="s">
        <v>1581</v>
      </c>
      <c r="L407" s="5" t="s">
        <v>31</v>
      </c>
      <c r="M407" s="5" t="s">
        <v>32</v>
      </c>
      <c r="N407" s="12" t="s">
        <v>1777</v>
      </c>
      <c r="O407" s="12" t="s">
        <v>1355</v>
      </c>
      <c r="P407" s="8">
        <v>868</v>
      </c>
      <c r="Q407" s="8" t="s">
        <v>214</v>
      </c>
      <c r="R407" s="18">
        <v>546</v>
      </c>
      <c r="S407" s="47">
        <v>480</v>
      </c>
      <c r="T407" s="47">
        <f t="shared" si="16"/>
        <v>262080</v>
      </c>
      <c r="U407" s="47">
        <f t="shared" si="17"/>
        <v>293529.60000000003</v>
      </c>
      <c r="V407" s="36"/>
      <c r="W407" s="5">
        <v>2017</v>
      </c>
      <c r="X407" s="5"/>
    </row>
    <row r="408" spans="1:24" s="13" customFormat="1" ht="102" x14ac:dyDescent="0.25">
      <c r="A408" s="50" t="s">
        <v>723</v>
      </c>
      <c r="B408" s="5" t="s">
        <v>26</v>
      </c>
      <c r="C408" s="12" t="s">
        <v>617</v>
      </c>
      <c r="D408" s="5" t="s">
        <v>575</v>
      </c>
      <c r="E408" s="16" t="s">
        <v>618</v>
      </c>
      <c r="F408" s="5" t="s">
        <v>619</v>
      </c>
      <c r="G408" s="17" t="s">
        <v>1357</v>
      </c>
      <c r="H408" s="9">
        <v>0</v>
      </c>
      <c r="I408" s="5">
        <v>710000000</v>
      </c>
      <c r="J408" s="5" t="s">
        <v>30</v>
      </c>
      <c r="K408" s="7" t="s">
        <v>1581</v>
      </c>
      <c r="L408" s="5" t="s">
        <v>31</v>
      </c>
      <c r="M408" s="5" t="s">
        <v>32</v>
      </c>
      <c r="N408" s="12" t="s">
        <v>1777</v>
      </c>
      <c r="O408" s="12" t="s">
        <v>1355</v>
      </c>
      <c r="P408" s="8">
        <v>5111</v>
      </c>
      <c r="Q408" s="8" t="s">
        <v>250</v>
      </c>
      <c r="R408" s="18">
        <v>346</v>
      </c>
      <c r="S408" s="47">
        <v>310</v>
      </c>
      <c r="T408" s="47">
        <f t="shared" si="16"/>
        <v>107260</v>
      </c>
      <c r="U408" s="47">
        <f t="shared" si="17"/>
        <v>120131.20000000001</v>
      </c>
      <c r="V408" s="36"/>
      <c r="W408" s="5">
        <v>2017</v>
      </c>
      <c r="X408" s="29"/>
    </row>
    <row r="409" spans="1:24" s="13" customFormat="1" ht="102" x14ac:dyDescent="0.25">
      <c r="A409" s="50" t="s">
        <v>724</v>
      </c>
      <c r="B409" s="5" t="s">
        <v>26</v>
      </c>
      <c r="C409" s="12" t="s">
        <v>600</v>
      </c>
      <c r="D409" s="5" t="s">
        <v>575</v>
      </c>
      <c r="E409" s="16" t="s">
        <v>601</v>
      </c>
      <c r="F409" s="5" t="s">
        <v>1793</v>
      </c>
      <c r="G409" s="17" t="s">
        <v>1357</v>
      </c>
      <c r="H409" s="9">
        <v>0</v>
      </c>
      <c r="I409" s="5">
        <v>710000000</v>
      </c>
      <c r="J409" s="5" t="s">
        <v>30</v>
      </c>
      <c r="K409" s="7" t="s">
        <v>1581</v>
      </c>
      <c r="L409" s="5" t="s">
        <v>31</v>
      </c>
      <c r="M409" s="5" t="s">
        <v>32</v>
      </c>
      <c r="N409" s="12" t="s">
        <v>1777</v>
      </c>
      <c r="O409" s="12" t="s">
        <v>1355</v>
      </c>
      <c r="P409" s="8">
        <v>868</v>
      </c>
      <c r="Q409" s="8" t="s">
        <v>214</v>
      </c>
      <c r="R409" s="18">
        <v>23</v>
      </c>
      <c r="S409" s="47">
        <v>1000</v>
      </c>
      <c r="T409" s="47">
        <f t="shared" si="16"/>
        <v>23000</v>
      </c>
      <c r="U409" s="47">
        <f t="shared" si="17"/>
        <v>25760.000000000004</v>
      </c>
      <c r="V409" s="36"/>
      <c r="W409" s="5">
        <v>2017</v>
      </c>
      <c r="X409" s="29"/>
    </row>
    <row r="410" spans="1:24" s="13" customFormat="1" ht="102" x14ac:dyDescent="0.25">
      <c r="A410" s="50" t="s">
        <v>725</v>
      </c>
      <c r="B410" s="5" t="s">
        <v>26</v>
      </c>
      <c r="C410" s="12" t="s">
        <v>608</v>
      </c>
      <c r="D410" s="5" t="s">
        <v>575</v>
      </c>
      <c r="E410" s="16" t="s">
        <v>578</v>
      </c>
      <c r="F410" s="5" t="s">
        <v>609</v>
      </c>
      <c r="G410" s="17" t="s">
        <v>1357</v>
      </c>
      <c r="H410" s="9">
        <v>0</v>
      </c>
      <c r="I410" s="5">
        <v>710000000</v>
      </c>
      <c r="J410" s="5" t="s">
        <v>30</v>
      </c>
      <c r="K410" s="7" t="s">
        <v>1581</v>
      </c>
      <c r="L410" s="5" t="s">
        <v>31</v>
      </c>
      <c r="M410" s="5" t="s">
        <v>32</v>
      </c>
      <c r="N410" s="12" t="s">
        <v>1777</v>
      </c>
      <c r="O410" s="12" t="s">
        <v>1355</v>
      </c>
      <c r="P410" s="8">
        <v>868</v>
      </c>
      <c r="Q410" s="8" t="s">
        <v>214</v>
      </c>
      <c r="R410" s="18">
        <v>89</v>
      </c>
      <c r="S410" s="47">
        <v>2300</v>
      </c>
      <c r="T410" s="47">
        <f t="shared" si="16"/>
        <v>204700</v>
      </c>
      <c r="U410" s="47">
        <f t="shared" si="17"/>
        <v>229264.00000000003</v>
      </c>
      <c r="V410" s="36"/>
      <c r="W410" s="5">
        <v>2017</v>
      </c>
      <c r="X410" s="5"/>
    </row>
    <row r="411" spans="1:24" s="13" customFormat="1" ht="102" x14ac:dyDescent="0.25">
      <c r="A411" s="50" t="s">
        <v>726</v>
      </c>
      <c r="B411" s="5" t="s">
        <v>26</v>
      </c>
      <c r="C411" s="12" t="s">
        <v>602</v>
      </c>
      <c r="D411" s="5" t="s">
        <v>575</v>
      </c>
      <c r="E411" s="16" t="s">
        <v>603</v>
      </c>
      <c r="F411" s="5" t="s">
        <v>604</v>
      </c>
      <c r="G411" s="17" t="s">
        <v>1357</v>
      </c>
      <c r="H411" s="9">
        <v>0</v>
      </c>
      <c r="I411" s="5">
        <v>710000000</v>
      </c>
      <c r="J411" s="5" t="s">
        <v>30</v>
      </c>
      <c r="K411" s="7" t="s">
        <v>1581</v>
      </c>
      <c r="L411" s="5" t="s">
        <v>31</v>
      </c>
      <c r="M411" s="5" t="s">
        <v>32</v>
      </c>
      <c r="N411" s="12" t="s">
        <v>1777</v>
      </c>
      <c r="O411" s="12" t="s">
        <v>1355</v>
      </c>
      <c r="P411" s="8">
        <v>868</v>
      </c>
      <c r="Q411" s="8" t="s">
        <v>214</v>
      </c>
      <c r="R411" s="18">
        <v>298</v>
      </c>
      <c r="S411" s="47">
        <v>500</v>
      </c>
      <c r="T411" s="47">
        <f t="shared" si="16"/>
        <v>149000</v>
      </c>
      <c r="U411" s="47">
        <f t="shared" si="17"/>
        <v>166880.00000000003</v>
      </c>
      <c r="V411" s="36"/>
      <c r="W411" s="5">
        <v>2017</v>
      </c>
      <c r="X411" s="12"/>
    </row>
    <row r="412" spans="1:24" s="13" customFormat="1" ht="102" x14ac:dyDescent="0.25">
      <c r="A412" s="50" t="s">
        <v>727</v>
      </c>
      <c r="B412" s="5" t="s">
        <v>26</v>
      </c>
      <c r="C412" s="12" t="s">
        <v>1794</v>
      </c>
      <c r="D412" s="5" t="s">
        <v>1795</v>
      </c>
      <c r="E412" s="16" t="s">
        <v>1796</v>
      </c>
      <c r="F412" s="5" t="s">
        <v>1797</v>
      </c>
      <c r="G412" s="17" t="s">
        <v>1357</v>
      </c>
      <c r="H412" s="9">
        <v>0</v>
      </c>
      <c r="I412" s="5">
        <v>710000000</v>
      </c>
      <c r="J412" s="5" t="s">
        <v>30</v>
      </c>
      <c r="K412" s="7" t="s">
        <v>1581</v>
      </c>
      <c r="L412" s="5" t="s">
        <v>31</v>
      </c>
      <c r="M412" s="5" t="s">
        <v>32</v>
      </c>
      <c r="N412" s="12" t="s">
        <v>1777</v>
      </c>
      <c r="O412" s="12" t="s">
        <v>1355</v>
      </c>
      <c r="P412" s="8" t="s">
        <v>1798</v>
      </c>
      <c r="Q412" s="8" t="s">
        <v>790</v>
      </c>
      <c r="R412" s="50">
        <v>16</v>
      </c>
      <c r="S412" s="47">
        <v>900</v>
      </c>
      <c r="T412" s="47">
        <f>R412*S412</f>
        <v>14400</v>
      </c>
      <c r="U412" s="47">
        <f t="shared" si="17"/>
        <v>16128.000000000002</v>
      </c>
      <c r="V412" s="36"/>
      <c r="W412" s="5">
        <v>2017</v>
      </c>
      <c r="X412" s="12"/>
    </row>
    <row r="413" spans="1:24" s="13" customFormat="1" ht="102" x14ac:dyDescent="0.25">
      <c r="A413" s="50" t="s">
        <v>728</v>
      </c>
      <c r="B413" s="5" t="s">
        <v>26</v>
      </c>
      <c r="C413" s="12" t="s">
        <v>650</v>
      </c>
      <c r="D413" s="5" t="s">
        <v>613</v>
      </c>
      <c r="E413" s="5" t="s">
        <v>651</v>
      </c>
      <c r="F413" s="5" t="s">
        <v>1799</v>
      </c>
      <c r="G413" s="17" t="s">
        <v>1357</v>
      </c>
      <c r="H413" s="9">
        <v>0</v>
      </c>
      <c r="I413" s="5">
        <v>710000000</v>
      </c>
      <c r="J413" s="5" t="s">
        <v>30</v>
      </c>
      <c r="K413" s="7" t="s">
        <v>1581</v>
      </c>
      <c r="L413" s="5" t="s">
        <v>31</v>
      </c>
      <c r="M413" s="5" t="s">
        <v>32</v>
      </c>
      <c r="N413" s="12" t="s">
        <v>1777</v>
      </c>
      <c r="O413" s="12" t="s">
        <v>1355</v>
      </c>
      <c r="P413" s="8">
        <v>796</v>
      </c>
      <c r="Q413" s="8" t="s">
        <v>232</v>
      </c>
      <c r="R413" s="50">
        <v>278</v>
      </c>
      <c r="S413" s="47">
        <v>120</v>
      </c>
      <c r="T413" s="47">
        <f t="shared" ref="T413:T434" si="18">R413*S413</f>
        <v>33360</v>
      </c>
      <c r="U413" s="47">
        <f t="shared" si="17"/>
        <v>37363.200000000004</v>
      </c>
      <c r="V413" s="36"/>
      <c r="W413" s="5">
        <v>2017</v>
      </c>
      <c r="X413" s="12"/>
    </row>
    <row r="414" spans="1:24" s="13" customFormat="1" ht="102" x14ac:dyDescent="0.25">
      <c r="A414" s="50" t="s">
        <v>729</v>
      </c>
      <c r="B414" s="5" t="s">
        <v>26</v>
      </c>
      <c r="C414" s="12" t="s">
        <v>1800</v>
      </c>
      <c r="D414" s="5" t="s">
        <v>613</v>
      </c>
      <c r="E414" s="16" t="s">
        <v>1801</v>
      </c>
      <c r="F414" s="5" t="s">
        <v>1802</v>
      </c>
      <c r="G414" s="17" t="s">
        <v>1357</v>
      </c>
      <c r="H414" s="9">
        <v>0</v>
      </c>
      <c r="I414" s="5">
        <v>710000000</v>
      </c>
      <c r="J414" s="5" t="s">
        <v>30</v>
      </c>
      <c r="K414" s="7" t="s">
        <v>1581</v>
      </c>
      <c r="L414" s="5" t="s">
        <v>31</v>
      </c>
      <c r="M414" s="5" t="s">
        <v>32</v>
      </c>
      <c r="N414" s="12" t="s">
        <v>1777</v>
      </c>
      <c r="O414" s="12" t="s">
        <v>1355</v>
      </c>
      <c r="P414" s="8">
        <v>796</v>
      </c>
      <c r="Q414" s="8" t="s">
        <v>232</v>
      </c>
      <c r="R414" s="50">
        <v>54</v>
      </c>
      <c r="S414" s="47">
        <v>140</v>
      </c>
      <c r="T414" s="47">
        <f t="shared" si="18"/>
        <v>7560</v>
      </c>
      <c r="U414" s="47">
        <f t="shared" si="17"/>
        <v>8467.2000000000007</v>
      </c>
      <c r="V414" s="36"/>
      <c r="W414" s="5">
        <v>2017</v>
      </c>
      <c r="X414" s="12"/>
    </row>
    <row r="415" spans="1:24" s="13" customFormat="1" ht="102" x14ac:dyDescent="0.25">
      <c r="A415" s="50" t="s">
        <v>730</v>
      </c>
      <c r="B415" s="5" t="s">
        <v>26</v>
      </c>
      <c r="C415" s="12" t="s">
        <v>633</v>
      </c>
      <c r="D415" s="5" t="s">
        <v>634</v>
      </c>
      <c r="E415" s="16" t="s">
        <v>635</v>
      </c>
      <c r="F415" s="5" t="s">
        <v>1803</v>
      </c>
      <c r="G415" s="17" t="s">
        <v>1357</v>
      </c>
      <c r="H415" s="9">
        <v>0</v>
      </c>
      <c r="I415" s="5">
        <v>710000000</v>
      </c>
      <c r="J415" s="5" t="s">
        <v>30</v>
      </c>
      <c r="K415" s="7" t="s">
        <v>1581</v>
      </c>
      <c r="L415" s="5" t="s">
        <v>31</v>
      </c>
      <c r="M415" s="5" t="s">
        <v>32</v>
      </c>
      <c r="N415" s="12" t="s">
        <v>1777</v>
      </c>
      <c r="O415" s="12" t="s">
        <v>1355</v>
      </c>
      <c r="P415" s="8">
        <v>796</v>
      </c>
      <c r="Q415" s="8" t="s">
        <v>232</v>
      </c>
      <c r="R415" s="50">
        <v>186</v>
      </c>
      <c r="S415" s="47">
        <v>180</v>
      </c>
      <c r="T415" s="47">
        <f t="shared" si="18"/>
        <v>33480</v>
      </c>
      <c r="U415" s="47">
        <f t="shared" si="17"/>
        <v>37497.600000000006</v>
      </c>
      <c r="V415" s="36"/>
      <c r="W415" s="5">
        <v>2017</v>
      </c>
      <c r="X415" s="12"/>
    </row>
    <row r="416" spans="1:24" s="13" customFormat="1" ht="102" x14ac:dyDescent="0.25">
      <c r="A416" s="50" t="s">
        <v>731</v>
      </c>
      <c r="B416" s="5" t="s">
        <v>26</v>
      </c>
      <c r="C416" s="12" t="s">
        <v>584</v>
      </c>
      <c r="D416" s="5" t="s">
        <v>585</v>
      </c>
      <c r="E416" s="16" t="s">
        <v>586</v>
      </c>
      <c r="F416" s="5" t="s">
        <v>1804</v>
      </c>
      <c r="G416" s="17" t="s">
        <v>1357</v>
      </c>
      <c r="H416" s="9">
        <v>0</v>
      </c>
      <c r="I416" s="5">
        <v>710000000</v>
      </c>
      <c r="J416" s="5" t="s">
        <v>30</v>
      </c>
      <c r="K416" s="7" t="s">
        <v>1581</v>
      </c>
      <c r="L416" s="5" t="s">
        <v>31</v>
      </c>
      <c r="M416" s="5" t="s">
        <v>32</v>
      </c>
      <c r="N416" s="12" t="s">
        <v>1777</v>
      </c>
      <c r="O416" s="12" t="s">
        <v>1355</v>
      </c>
      <c r="P416" s="8">
        <v>796</v>
      </c>
      <c r="Q416" s="8" t="s">
        <v>232</v>
      </c>
      <c r="R416" s="18">
        <v>1441</v>
      </c>
      <c r="S416" s="47">
        <v>260</v>
      </c>
      <c r="T416" s="47">
        <f t="shared" si="18"/>
        <v>374660</v>
      </c>
      <c r="U416" s="47">
        <f t="shared" si="17"/>
        <v>419619.2</v>
      </c>
      <c r="V416" s="36"/>
      <c r="W416" s="5">
        <v>2017</v>
      </c>
      <c r="X416" s="12"/>
    </row>
    <row r="417" spans="1:24" s="13" customFormat="1" ht="102" x14ac:dyDescent="0.25">
      <c r="A417" s="50" t="s">
        <v>732</v>
      </c>
      <c r="B417" s="5" t="s">
        <v>26</v>
      </c>
      <c r="C417" s="12" t="s">
        <v>624</v>
      </c>
      <c r="D417" s="5" t="s">
        <v>622</v>
      </c>
      <c r="E417" s="51" t="s">
        <v>625</v>
      </c>
      <c r="F417" s="5" t="s">
        <v>1805</v>
      </c>
      <c r="G417" s="17" t="s">
        <v>1357</v>
      </c>
      <c r="H417" s="9">
        <v>0</v>
      </c>
      <c r="I417" s="5">
        <v>710000000</v>
      </c>
      <c r="J417" s="5" t="s">
        <v>30</v>
      </c>
      <c r="K417" s="7" t="s">
        <v>1581</v>
      </c>
      <c r="L417" s="5" t="s">
        <v>31</v>
      </c>
      <c r="M417" s="5" t="s">
        <v>32</v>
      </c>
      <c r="N417" s="12" t="s">
        <v>1777</v>
      </c>
      <c r="O417" s="12" t="s">
        <v>1355</v>
      </c>
      <c r="P417" s="8">
        <v>736</v>
      </c>
      <c r="Q417" s="8" t="s">
        <v>623</v>
      </c>
      <c r="R417" s="18">
        <v>108</v>
      </c>
      <c r="S417" s="47">
        <v>470</v>
      </c>
      <c r="T417" s="47">
        <f t="shared" si="18"/>
        <v>50760</v>
      </c>
      <c r="U417" s="47">
        <f t="shared" si="17"/>
        <v>56851.200000000004</v>
      </c>
      <c r="V417" s="36"/>
      <c r="W417" s="5">
        <v>2017</v>
      </c>
      <c r="X417" s="12"/>
    </row>
    <row r="418" spans="1:24" s="13" customFormat="1" ht="102" x14ac:dyDescent="0.25">
      <c r="A418" s="50" t="s">
        <v>733</v>
      </c>
      <c r="B418" s="5" t="s">
        <v>26</v>
      </c>
      <c r="C418" s="12" t="s">
        <v>1806</v>
      </c>
      <c r="D418" s="5" t="s">
        <v>622</v>
      </c>
      <c r="E418" s="16" t="s">
        <v>1807</v>
      </c>
      <c r="F418" s="5" t="s">
        <v>1808</v>
      </c>
      <c r="G418" s="17" t="s">
        <v>1357</v>
      </c>
      <c r="H418" s="9">
        <v>0</v>
      </c>
      <c r="I418" s="5">
        <v>710000000</v>
      </c>
      <c r="J418" s="5" t="s">
        <v>30</v>
      </c>
      <c r="K418" s="7" t="s">
        <v>1581</v>
      </c>
      <c r="L418" s="5" t="s">
        <v>31</v>
      </c>
      <c r="M418" s="5" t="s">
        <v>32</v>
      </c>
      <c r="N418" s="12" t="s">
        <v>1777</v>
      </c>
      <c r="O418" s="12" t="s">
        <v>1355</v>
      </c>
      <c r="P418" s="8">
        <v>736</v>
      </c>
      <c r="Q418" s="8" t="s">
        <v>623</v>
      </c>
      <c r="R418" s="18">
        <v>76</v>
      </c>
      <c r="S418" s="47">
        <v>1500</v>
      </c>
      <c r="T418" s="47">
        <f t="shared" si="18"/>
        <v>114000</v>
      </c>
      <c r="U418" s="47">
        <f t="shared" si="17"/>
        <v>127680.00000000001</v>
      </c>
      <c r="V418" s="36"/>
      <c r="W418" s="5">
        <v>2017</v>
      </c>
      <c r="X418" s="12"/>
    </row>
    <row r="419" spans="1:24" s="13" customFormat="1" ht="102" x14ac:dyDescent="0.25">
      <c r="A419" s="50" t="s">
        <v>734</v>
      </c>
      <c r="B419" s="5" t="s">
        <v>26</v>
      </c>
      <c r="C419" s="12" t="s">
        <v>1809</v>
      </c>
      <c r="D419" s="5" t="s">
        <v>622</v>
      </c>
      <c r="E419" s="16" t="s">
        <v>1810</v>
      </c>
      <c r="F419" s="5" t="s">
        <v>1811</v>
      </c>
      <c r="G419" s="17" t="s">
        <v>1357</v>
      </c>
      <c r="H419" s="9">
        <v>0</v>
      </c>
      <c r="I419" s="5">
        <v>710000000</v>
      </c>
      <c r="J419" s="5" t="s">
        <v>30</v>
      </c>
      <c r="K419" s="7" t="s">
        <v>1581</v>
      </c>
      <c r="L419" s="5" t="s">
        <v>31</v>
      </c>
      <c r="M419" s="5" t="s">
        <v>32</v>
      </c>
      <c r="N419" s="12" t="s">
        <v>1777</v>
      </c>
      <c r="O419" s="12" t="s">
        <v>1355</v>
      </c>
      <c r="P419" s="8">
        <v>736</v>
      </c>
      <c r="Q419" s="8" t="s">
        <v>623</v>
      </c>
      <c r="R419" s="18">
        <v>158</v>
      </c>
      <c r="S419" s="47">
        <v>750</v>
      </c>
      <c r="T419" s="47">
        <f t="shared" si="18"/>
        <v>118500</v>
      </c>
      <c r="U419" s="47">
        <f t="shared" si="17"/>
        <v>132720</v>
      </c>
      <c r="V419" s="36"/>
      <c r="W419" s="5">
        <v>2017</v>
      </c>
      <c r="X419" s="12"/>
    </row>
    <row r="420" spans="1:24" s="13" customFormat="1" ht="102" x14ac:dyDescent="0.25">
      <c r="A420" s="50" t="s">
        <v>735</v>
      </c>
      <c r="B420" s="5" t="s">
        <v>26</v>
      </c>
      <c r="C420" s="12" t="s">
        <v>550</v>
      </c>
      <c r="D420" s="5" t="s">
        <v>551</v>
      </c>
      <c r="E420" s="16" t="s">
        <v>552</v>
      </c>
      <c r="F420" s="5" t="s">
        <v>626</v>
      </c>
      <c r="G420" s="17" t="s">
        <v>1357</v>
      </c>
      <c r="H420" s="9">
        <v>0</v>
      </c>
      <c r="I420" s="5">
        <v>710000000</v>
      </c>
      <c r="J420" s="5" t="s">
        <v>30</v>
      </c>
      <c r="K420" s="7" t="s">
        <v>1581</v>
      </c>
      <c r="L420" s="5" t="s">
        <v>31</v>
      </c>
      <c r="M420" s="5" t="s">
        <v>32</v>
      </c>
      <c r="N420" s="12" t="s">
        <v>1777</v>
      </c>
      <c r="O420" s="12" t="s">
        <v>1355</v>
      </c>
      <c r="P420" s="8">
        <v>715</v>
      </c>
      <c r="Q420" s="8" t="s">
        <v>501</v>
      </c>
      <c r="R420" s="18">
        <v>409</v>
      </c>
      <c r="S420" s="47">
        <v>210</v>
      </c>
      <c r="T420" s="47">
        <f t="shared" si="18"/>
        <v>85890</v>
      </c>
      <c r="U420" s="47">
        <f t="shared" si="17"/>
        <v>96196.800000000003</v>
      </c>
      <c r="V420" s="36"/>
      <c r="W420" s="5">
        <v>2017</v>
      </c>
      <c r="X420" s="42"/>
    </row>
    <row r="421" spans="1:24" s="13" customFormat="1" ht="102" x14ac:dyDescent="0.25">
      <c r="A421" s="50" t="s">
        <v>736</v>
      </c>
      <c r="B421" s="5" t="s">
        <v>26</v>
      </c>
      <c r="C421" s="12" t="s">
        <v>627</v>
      </c>
      <c r="D421" s="5" t="s">
        <v>628</v>
      </c>
      <c r="E421" s="16" t="s">
        <v>629</v>
      </c>
      <c r="F421" s="5" t="s">
        <v>1812</v>
      </c>
      <c r="G421" s="17" t="s">
        <v>1357</v>
      </c>
      <c r="H421" s="9">
        <v>0</v>
      </c>
      <c r="I421" s="5">
        <v>710000000</v>
      </c>
      <c r="J421" s="5" t="s">
        <v>30</v>
      </c>
      <c r="K421" s="7" t="s">
        <v>1581</v>
      </c>
      <c r="L421" s="5" t="s">
        <v>31</v>
      </c>
      <c r="M421" s="5" t="s">
        <v>32</v>
      </c>
      <c r="N421" s="12" t="s">
        <v>1777</v>
      </c>
      <c r="O421" s="12" t="s">
        <v>1355</v>
      </c>
      <c r="P421" s="8">
        <v>736</v>
      </c>
      <c r="Q421" s="8" t="s">
        <v>623</v>
      </c>
      <c r="R421" s="18">
        <v>669</v>
      </c>
      <c r="S421" s="47">
        <v>420</v>
      </c>
      <c r="T421" s="47">
        <f t="shared" si="18"/>
        <v>280980</v>
      </c>
      <c r="U421" s="47">
        <f t="shared" si="17"/>
        <v>314697.60000000003</v>
      </c>
      <c r="V421" s="36"/>
      <c r="W421" s="5">
        <v>2017</v>
      </c>
      <c r="X421" s="12"/>
    </row>
    <row r="422" spans="1:24" s="13" customFormat="1" ht="102" x14ac:dyDescent="0.25">
      <c r="A422" s="50" t="s">
        <v>737</v>
      </c>
      <c r="B422" s="5" t="s">
        <v>26</v>
      </c>
      <c r="C422" s="12" t="s">
        <v>630</v>
      </c>
      <c r="D422" s="5" t="s">
        <v>631</v>
      </c>
      <c r="E422" s="16" t="s">
        <v>632</v>
      </c>
      <c r="F422" s="5" t="s">
        <v>1813</v>
      </c>
      <c r="G422" s="17" t="s">
        <v>1357</v>
      </c>
      <c r="H422" s="9">
        <v>0</v>
      </c>
      <c r="I422" s="5">
        <v>710000000</v>
      </c>
      <c r="J422" s="5" t="s">
        <v>30</v>
      </c>
      <c r="K422" s="7" t="s">
        <v>1581</v>
      </c>
      <c r="L422" s="5" t="s">
        <v>31</v>
      </c>
      <c r="M422" s="5" t="s">
        <v>32</v>
      </c>
      <c r="N422" s="12" t="s">
        <v>1777</v>
      </c>
      <c r="O422" s="12" t="s">
        <v>1355</v>
      </c>
      <c r="P422" s="8">
        <v>736</v>
      </c>
      <c r="Q422" s="8" t="s">
        <v>623</v>
      </c>
      <c r="R422" s="18">
        <v>2640</v>
      </c>
      <c r="S422" s="47">
        <v>250</v>
      </c>
      <c r="T422" s="47">
        <f t="shared" si="18"/>
        <v>660000</v>
      </c>
      <c r="U422" s="47">
        <f t="shared" si="17"/>
        <v>739200.00000000012</v>
      </c>
      <c r="V422" s="36"/>
      <c r="W422" s="5">
        <v>2017</v>
      </c>
      <c r="X422" s="12"/>
    </row>
    <row r="423" spans="1:24" s="13" customFormat="1" ht="102" x14ac:dyDescent="0.25">
      <c r="A423" s="50" t="s">
        <v>738</v>
      </c>
      <c r="B423" s="5" t="s">
        <v>26</v>
      </c>
      <c r="C423" s="12" t="s">
        <v>636</v>
      </c>
      <c r="D423" s="5" t="s">
        <v>637</v>
      </c>
      <c r="E423" s="16" t="s">
        <v>638</v>
      </c>
      <c r="F423" s="5" t="s">
        <v>1814</v>
      </c>
      <c r="G423" s="17" t="s">
        <v>1357</v>
      </c>
      <c r="H423" s="9">
        <v>0</v>
      </c>
      <c r="I423" s="5">
        <v>710000000</v>
      </c>
      <c r="J423" s="5" t="s">
        <v>30</v>
      </c>
      <c r="K423" s="7" t="s">
        <v>1581</v>
      </c>
      <c r="L423" s="5" t="s">
        <v>31</v>
      </c>
      <c r="M423" s="5" t="s">
        <v>32</v>
      </c>
      <c r="N423" s="12" t="s">
        <v>1777</v>
      </c>
      <c r="O423" s="12" t="s">
        <v>1355</v>
      </c>
      <c r="P423" s="8">
        <v>868</v>
      </c>
      <c r="Q423" s="8" t="s">
        <v>214</v>
      </c>
      <c r="R423" s="18">
        <v>69</v>
      </c>
      <c r="S423" s="47">
        <v>1200</v>
      </c>
      <c r="T423" s="47">
        <f t="shared" si="18"/>
        <v>82800</v>
      </c>
      <c r="U423" s="47">
        <f t="shared" si="17"/>
        <v>92736.000000000015</v>
      </c>
      <c r="V423" s="36"/>
      <c r="W423" s="5">
        <v>2017</v>
      </c>
      <c r="X423" s="12"/>
    </row>
    <row r="424" spans="1:24" s="13" customFormat="1" ht="102" x14ac:dyDescent="0.25">
      <c r="A424" s="50" t="s">
        <v>739</v>
      </c>
      <c r="B424" s="5" t="s">
        <v>26</v>
      </c>
      <c r="C424" s="12" t="s">
        <v>593</v>
      </c>
      <c r="D424" s="5" t="s">
        <v>591</v>
      </c>
      <c r="E424" s="16" t="s">
        <v>594</v>
      </c>
      <c r="F424" s="5" t="s">
        <v>1815</v>
      </c>
      <c r="G424" s="17" t="s">
        <v>1357</v>
      </c>
      <c r="H424" s="9">
        <v>0</v>
      </c>
      <c r="I424" s="5">
        <v>710000000</v>
      </c>
      <c r="J424" s="5" t="s">
        <v>30</v>
      </c>
      <c r="K424" s="7" t="s">
        <v>1581</v>
      </c>
      <c r="L424" s="5" t="s">
        <v>31</v>
      </c>
      <c r="M424" s="5" t="s">
        <v>32</v>
      </c>
      <c r="N424" s="12" t="s">
        <v>1777</v>
      </c>
      <c r="O424" s="12" t="s">
        <v>1355</v>
      </c>
      <c r="P424" s="8">
        <v>5111</v>
      </c>
      <c r="Q424" s="8" t="s">
        <v>250</v>
      </c>
      <c r="R424" s="18">
        <v>2280</v>
      </c>
      <c r="S424" s="47">
        <v>275</v>
      </c>
      <c r="T424" s="47">
        <f t="shared" si="18"/>
        <v>627000</v>
      </c>
      <c r="U424" s="47">
        <f t="shared" si="17"/>
        <v>702240.00000000012</v>
      </c>
      <c r="V424" s="36"/>
      <c r="W424" s="5">
        <v>2017</v>
      </c>
      <c r="X424" s="12"/>
    </row>
    <row r="425" spans="1:24" s="13" customFormat="1" ht="102" x14ac:dyDescent="0.25">
      <c r="A425" s="50" t="s">
        <v>740</v>
      </c>
      <c r="B425" s="5" t="s">
        <v>26</v>
      </c>
      <c r="C425" s="12" t="s">
        <v>639</v>
      </c>
      <c r="D425" s="5" t="s">
        <v>591</v>
      </c>
      <c r="E425" s="16" t="s">
        <v>640</v>
      </c>
      <c r="F425" s="5" t="s">
        <v>641</v>
      </c>
      <c r="G425" s="17" t="s">
        <v>1357</v>
      </c>
      <c r="H425" s="9">
        <v>0</v>
      </c>
      <c r="I425" s="5">
        <v>710000000</v>
      </c>
      <c r="J425" s="5" t="s">
        <v>30</v>
      </c>
      <c r="K425" s="7" t="s">
        <v>1581</v>
      </c>
      <c r="L425" s="5" t="s">
        <v>31</v>
      </c>
      <c r="M425" s="5" t="s">
        <v>32</v>
      </c>
      <c r="N425" s="12" t="s">
        <v>1777</v>
      </c>
      <c r="O425" s="12" t="s">
        <v>1355</v>
      </c>
      <c r="P425" s="40" t="s">
        <v>642</v>
      </c>
      <c r="Q425" s="8" t="s">
        <v>643</v>
      </c>
      <c r="R425" s="18">
        <v>369</v>
      </c>
      <c r="S425" s="47">
        <v>140</v>
      </c>
      <c r="T425" s="47">
        <f t="shared" si="18"/>
        <v>51660</v>
      </c>
      <c r="U425" s="47">
        <f t="shared" si="17"/>
        <v>57859.200000000004</v>
      </c>
      <c r="V425" s="36"/>
      <c r="W425" s="5">
        <v>2017</v>
      </c>
      <c r="X425" s="12"/>
    </row>
    <row r="426" spans="1:24" s="13" customFormat="1" ht="102" x14ac:dyDescent="0.25">
      <c r="A426" s="50" t="s">
        <v>741</v>
      </c>
      <c r="B426" s="5" t="s">
        <v>26</v>
      </c>
      <c r="C426" s="12" t="s">
        <v>590</v>
      </c>
      <c r="D426" s="5" t="s">
        <v>591</v>
      </c>
      <c r="E426" s="16" t="s">
        <v>592</v>
      </c>
      <c r="F426" s="5" t="s">
        <v>1816</v>
      </c>
      <c r="G426" s="17" t="s">
        <v>1357</v>
      </c>
      <c r="H426" s="9">
        <v>0</v>
      </c>
      <c r="I426" s="5">
        <v>710000000</v>
      </c>
      <c r="J426" s="5" t="s">
        <v>30</v>
      </c>
      <c r="K426" s="7" t="s">
        <v>1581</v>
      </c>
      <c r="L426" s="5" t="s">
        <v>31</v>
      </c>
      <c r="M426" s="5" t="s">
        <v>32</v>
      </c>
      <c r="N426" s="12" t="s">
        <v>1777</v>
      </c>
      <c r="O426" s="12" t="s">
        <v>1355</v>
      </c>
      <c r="P426" s="8">
        <v>5111</v>
      </c>
      <c r="Q426" s="8" t="s">
        <v>250</v>
      </c>
      <c r="R426" s="18">
        <v>371</v>
      </c>
      <c r="S426" s="47">
        <v>340</v>
      </c>
      <c r="T426" s="47">
        <f t="shared" si="18"/>
        <v>126140</v>
      </c>
      <c r="U426" s="47">
        <f t="shared" si="17"/>
        <v>141276.80000000002</v>
      </c>
      <c r="V426" s="36"/>
      <c r="W426" s="5">
        <v>2017</v>
      </c>
      <c r="X426" s="12"/>
    </row>
    <row r="427" spans="1:24" s="13" customFormat="1" ht="102" x14ac:dyDescent="0.25">
      <c r="A427" s="50" t="s">
        <v>742</v>
      </c>
      <c r="B427" s="5" t="s">
        <v>26</v>
      </c>
      <c r="C427" s="12" t="s">
        <v>593</v>
      </c>
      <c r="D427" s="5" t="s">
        <v>591</v>
      </c>
      <c r="E427" s="16" t="s">
        <v>594</v>
      </c>
      <c r="F427" s="5" t="s">
        <v>1817</v>
      </c>
      <c r="G427" s="17" t="s">
        <v>1357</v>
      </c>
      <c r="H427" s="9">
        <v>0</v>
      </c>
      <c r="I427" s="5">
        <v>710000000</v>
      </c>
      <c r="J427" s="5" t="s">
        <v>30</v>
      </c>
      <c r="K427" s="7" t="s">
        <v>1581</v>
      </c>
      <c r="L427" s="5" t="s">
        <v>31</v>
      </c>
      <c r="M427" s="5" t="s">
        <v>32</v>
      </c>
      <c r="N427" s="12" t="s">
        <v>1777</v>
      </c>
      <c r="O427" s="12" t="s">
        <v>1355</v>
      </c>
      <c r="P427" s="8">
        <v>5111</v>
      </c>
      <c r="Q427" s="8" t="s">
        <v>250</v>
      </c>
      <c r="R427" s="18">
        <v>1356</v>
      </c>
      <c r="S427" s="47">
        <v>140</v>
      </c>
      <c r="T427" s="47">
        <f t="shared" si="18"/>
        <v>189840</v>
      </c>
      <c r="U427" s="47">
        <f t="shared" si="17"/>
        <v>212620.80000000002</v>
      </c>
      <c r="V427" s="36"/>
      <c r="W427" s="5">
        <v>2017</v>
      </c>
      <c r="X427" s="12"/>
    </row>
    <row r="428" spans="1:24" s="13" customFormat="1" ht="102" x14ac:dyDescent="0.25">
      <c r="A428" s="50" t="s">
        <v>743</v>
      </c>
      <c r="B428" s="5" t="s">
        <v>26</v>
      </c>
      <c r="C428" s="12" t="s">
        <v>1818</v>
      </c>
      <c r="D428" s="5" t="s">
        <v>591</v>
      </c>
      <c r="E428" s="16" t="s">
        <v>1819</v>
      </c>
      <c r="F428" s="5" t="s">
        <v>1820</v>
      </c>
      <c r="G428" s="17" t="s">
        <v>1357</v>
      </c>
      <c r="H428" s="9">
        <v>0</v>
      </c>
      <c r="I428" s="5">
        <v>710000000</v>
      </c>
      <c r="J428" s="5" t="s">
        <v>30</v>
      </c>
      <c r="K428" s="7" t="s">
        <v>1581</v>
      </c>
      <c r="L428" s="5" t="s">
        <v>31</v>
      </c>
      <c r="M428" s="5" t="s">
        <v>32</v>
      </c>
      <c r="N428" s="12" t="s">
        <v>1777</v>
      </c>
      <c r="O428" s="12" t="s">
        <v>1355</v>
      </c>
      <c r="P428" s="40" t="s">
        <v>642</v>
      </c>
      <c r="Q428" s="8" t="s">
        <v>643</v>
      </c>
      <c r="R428" s="18">
        <v>311</v>
      </c>
      <c r="S428" s="47">
        <v>240</v>
      </c>
      <c r="T428" s="47">
        <f t="shared" si="18"/>
        <v>74640</v>
      </c>
      <c r="U428" s="47">
        <f t="shared" si="17"/>
        <v>83596.800000000003</v>
      </c>
      <c r="V428" s="36"/>
      <c r="W428" s="5">
        <v>2017</v>
      </c>
      <c r="X428" s="12"/>
    </row>
    <row r="429" spans="1:24" s="13" customFormat="1" ht="102" x14ac:dyDescent="0.25">
      <c r="A429" s="50" t="s">
        <v>744</v>
      </c>
      <c r="B429" s="5" t="s">
        <v>26</v>
      </c>
      <c r="C429" s="12" t="s">
        <v>644</v>
      </c>
      <c r="D429" s="5" t="s">
        <v>645</v>
      </c>
      <c r="E429" s="16" t="s">
        <v>2329</v>
      </c>
      <c r="F429" s="5" t="s">
        <v>646</v>
      </c>
      <c r="G429" s="17" t="s">
        <v>1357</v>
      </c>
      <c r="H429" s="9">
        <v>0</v>
      </c>
      <c r="I429" s="5">
        <v>710000000</v>
      </c>
      <c r="J429" s="5" t="s">
        <v>30</v>
      </c>
      <c r="K429" s="7" t="s">
        <v>1581</v>
      </c>
      <c r="L429" s="5" t="s">
        <v>31</v>
      </c>
      <c r="M429" s="5" t="s">
        <v>32</v>
      </c>
      <c r="N429" s="12" t="s">
        <v>1777</v>
      </c>
      <c r="O429" s="12" t="s">
        <v>1355</v>
      </c>
      <c r="P429" s="40">
        <v>778</v>
      </c>
      <c r="Q429" s="8" t="s">
        <v>228</v>
      </c>
      <c r="R429" s="18">
        <v>35</v>
      </c>
      <c r="S429" s="47">
        <v>380</v>
      </c>
      <c r="T429" s="47">
        <f t="shared" si="18"/>
        <v>13300</v>
      </c>
      <c r="U429" s="47">
        <f t="shared" si="17"/>
        <v>14896.000000000002</v>
      </c>
      <c r="V429" s="36"/>
      <c r="W429" s="5">
        <v>2017</v>
      </c>
      <c r="X429" s="12"/>
    </row>
    <row r="430" spans="1:24" s="13" customFormat="1" ht="102" x14ac:dyDescent="0.25">
      <c r="A430" s="50" t="s">
        <v>745</v>
      </c>
      <c r="B430" s="5" t="s">
        <v>26</v>
      </c>
      <c r="C430" s="12" t="s">
        <v>1821</v>
      </c>
      <c r="D430" s="5" t="s">
        <v>647</v>
      </c>
      <c r="E430" s="16" t="s">
        <v>1822</v>
      </c>
      <c r="F430" s="5" t="s">
        <v>1823</v>
      </c>
      <c r="G430" s="17" t="s">
        <v>1357</v>
      </c>
      <c r="H430" s="9">
        <v>0</v>
      </c>
      <c r="I430" s="5">
        <v>710000000</v>
      </c>
      <c r="J430" s="5" t="s">
        <v>30</v>
      </c>
      <c r="K430" s="7" t="s">
        <v>1581</v>
      </c>
      <c r="L430" s="5" t="s">
        <v>31</v>
      </c>
      <c r="M430" s="5" t="s">
        <v>32</v>
      </c>
      <c r="N430" s="12" t="s">
        <v>1777</v>
      </c>
      <c r="O430" s="12" t="s">
        <v>1355</v>
      </c>
      <c r="P430" s="8">
        <v>778</v>
      </c>
      <c r="Q430" s="8" t="s">
        <v>228</v>
      </c>
      <c r="R430" s="18">
        <v>2284</v>
      </c>
      <c r="S430" s="47">
        <v>880</v>
      </c>
      <c r="T430" s="47">
        <f t="shared" si="18"/>
        <v>2009920</v>
      </c>
      <c r="U430" s="47">
        <f t="shared" si="17"/>
        <v>2251110.4000000004</v>
      </c>
      <c r="V430" s="36"/>
      <c r="W430" s="5">
        <v>2017</v>
      </c>
      <c r="X430" s="12"/>
    </row>
    <row r="431" spans="1:24" s="13" customFormat="1" ht="102" x14ac:dyDescent="0.25">
      <c r="A431" s="50" t="s">
        <v>746</v>
      </c>
      <c r="B431" s="5" t="s">
        <v>26</v>
      </c>
      <c r="C431" s="12" t="s">
        <v>648</v>
      </c>
      <c r="D431" s="5" t="s">
        <v>649</v>
      </c>
      <c r="E431" s="16" t="s">
        <v>1171</v>
      </c>
      <c r="F431" s="5" t="s">
        <v>1824</v>
      </c>
      <c r="G431" s="17" t="s">
        <v>1357</v>
      </c>
      <c r="H431" s="9">
        <v>0</v>
      </c>
      <c r="I431" s="5">
        <v>710000000</v>
      </c>
      <c r="J431" s="5" t="s">
        <v>30</v>
      </c>
      <c r="K431" s="7" t="s">
        <v>1581</v>
      </c>
      <c r="L431" s="5" t="s">
        <v>31</v>
      </c>
      <c r="M431" s="5" t="s">
        <v>32</v>
      </c>
      <c r="N431" s="12" t="s">
        <v>1777</v>
      </c>
      <c r="O431" s="12" t="s">
        <v>1355</v>
      </c>
      <c r="P431" s="8">
        <v>736</v>
      </c>
      <c r="Q431" s="8" t="s">
        <v>623</v>
      </c>
      <c r="R431" s="18">
        <v>168</v>
      </c>
      <c r="S431" s="47">
        <v>300</v>
      </c>
      <c r="T431" s="47">
        <f t="shared" si="18"/>
        <v>50400</v>
      </c>
      <c r="U431" s="47">
        <f t="shared" si="17"/>
        <v>56448.000000000007</v>
      </c>
      <c r="V431" s="36"/>
      <c r="W431" s="5">
        <v>2017</v>
      </c>
      <c r="X431" s="12"/>
    </row>
    <row r="432" spans="1:24" s="13" customFormat="1" ht="102" x14ac:dyDescent="0.25">
      <c r="A432" s="50" t="s">
        <v>747</v>
      </c>
      <c r="B432" s="5" t="s">
        <v>26</v>
      </c>
      <c r="C432" s="5" t="s">
        <v>652</v>
      </c>
      <c r="D432" s="5" t="s">
        <v>653</v>
      </c>
      <c r="E432" s="5" t="s">
        <v>654</v>
      </c>
      <c r="F432" s="5" t="s">
        <v>655</v>
      </c>
      <c r="G432" s="17" t="s">
        <v>1357</v>
      </c>
      <c r="H432" s="9">
        <v>0</v>
      </c>
      <c r="I432" s="5">
        <v>710000000</v>
      </c>
      <c r="J432" s="5" t="s">
        <v>30</v>
      </c>
      <c r="K432" s="7" t="s">
        <v>1581</v>
      </c>
      <c r="L432" s="5" t="s">
        <v>31</v>
      </c>
      <c r="M432" s="5" t="s">
        <v>32</v>
      </c>
      <c r="N432" s="12" t="s">
        <v>1777</v>
      </c>
      <c r="O432" s="12" t="s">
        <v>1355</v>
      </c>
      <c r="P432" s="5">
        <v>796</v>
      </c>
      <c r="Q432" s="5" t="s">
        <v>232</v>
      </c>
      <c r="R432" s="18">
        <v>224</v>
      </c>
      <c r="S432" s="47">
        <v>240</v>
      </c>
      <c r="T432" s="47">
        <f t="shared" si="18"/>
        <v>53760</v>
      </c>
      <c r="U432" s="47">
        <f t="shared" si="17"/>
        <v>60211.200000000004</v>
      </c>
      <c r="V432" s="36"/>
      <c r="W432" s="5">
        <v>2017</v>
      </c>
      <c r="X432" s="12"/>
    </row>
    <row r="433" spans="1:24" s="13" customFormat="1" ht="102" x14ac:dyDescent="0.25">
      <c r="A433" s="50" t="s">
        <v>748</v>
      </c>
      <c r="B433" s="5" t="s">
        <v>26</v>
      </c>
      <c r="C433" s="12" t="s">
        <v>1825</v>
      </c>
      <c r="D433" s="5" t="s">
        <v>1826</v>
      </c>
      <c r="E433" s="16" t="s">
        <v>1827</v>
      </c>
      <c r="F433" s="5" t="s">
        <v>1828</v>
      </c>
      <c r="G433" s="17" t="s">
        <v>1357</v>
      </c>
      <c r="H433" s="9">
        <v>0</v>
      </c>
      <c r="I433" s="5">
        <v>710000000</v>
      </c>
      <c r="J433" s="5" t="s">
        <v>30</v>
      </c>
      <c r="K433" s="7" t="s">
        <v>1581</v>
      </c>
      <c r="L433" s="5" t="s">
        <v>31</v>
      </c>
      <c r="M433" s="5" t="s">
        <v>32</v>
      </c>
      <c r="N433" s="12" t="s">
        <v>1777</v>
      </c>
      <c r="O433" s="12" t="s">
        <v>1355</v>
      </c>
      <c r="P433" s="8">
        <v>796</v>
      </c>
      <c r="Q433" s="8" t="s">
        <v>232</v>
      </c>
      <c r="R433" s="18">
        <v>60</v>
      </c>
      <c r="S433" s="47">
        <v>350</v>
      </c>
      <c r="T433" s="47">
        <f t="shared" si="18"/>
        <v>21000</v>
      </c>
      <c r="U433" s="47">
        <f t="shared" si="17"/>
        <v>23520.000000000004</v>
      </c>
      <c r="V433" s="36"/>
      <c r="W433" s="5">
        <v>2017</v>
      </c>
      <c r="X433" s="12"/>
    </row>
    <row r="434" spans="1:24" s="13" customFormat="1" ht="102" x14ac:dyDescent="0.25">
      <c r="A434" s="50" t="s">
        <v>749</v>
      </c>
      <c r="B434" s="5" t="s">
        <v>26</v>
      </c>
      <c r="C434" s="12" t="s">
        <v>1339</v>
      </c>
      <c r="D434" s="5" t="s">
        <v>1340</v>
      </c>
      <c r="E434" s="16" t="s">
        <v>1341</v>
      </c>
      <c r="F434" s="5" t="s">
        <v>1829</v>
      </c>
      <c r="G434" s="17" t="s">
        <v>1357</v>
      </c>
      <c r="H434" s="9">
        <v>0</v>
      </c>
      <c r="I434" s="5">
        <v>710000000</v>
      </c>
      <c r="J434" s="5" t="s">
        <v>30</v>
      </c>
      <c r="K434" s="7" t="s">
        <v>1581</v>
      </c>
      <c r="L434" s="5" t="s">
        <v>31</v>
      </c>
      <c r="M434" s="5" t="s">
        <v>32</v>
      </c>
      <c r="N434" s="12" t="s">
        <v>1777</v>
      </c>
      <c r="O434" s="12" t="s">
        <v>1355</v>
      </c>
      <c r="P434" s="8">
        <v>796</v>
      </c>
      <c r="Q434" s="8" t="s">
        <v>232</v>
      </c>
      <c r="R434" s="18">
        <v>40</v>
      </c>
      <c r="S434" s="47">
        <v>120</v>
      </c>
      <c r="T434" s="47">
        <f t="shared" si="18"/>
        <v>4800</v>
      </c>
      <c r="U434" s="47">
        <f t="shared" si="17"/>
        <v>5376.0000000000009</v>
      </c>
      <c r="V434" s="36"/>
      <c r="W434" s="5">
        <v>2017</v>
      </c>
      <c r="X434" s="12"/>
    </row>
    <row r="435" spans="1:24" s="13" customFormat="1" ht="102" x14ac:dyDescent="0.25">
      <c r="A435" s="50" t="s">
        <v>750</v>
      </c>
      <c r="B435" s="5" t="s">
        <v>26</v>
      </c>
      <c r="C435" s="12" t="s">
        <v>1345</v>
      </c>
      <c r="D435" s="5" t="s">
        <v>1346</v>
      </c>
      <c r="E435" s="16" t="s">
        <v>1347</v>
      </c>
      <c r="F435" s="5" t="s">
        <v>1830</v>
      </c>
      <c r="G435" s="17" t="s">
        <v>1357</v>
      </c>
      <c r="H435" s="9">
        <v>0</v>
      </c>
      <c r="I435" s="5">
        <v>710000000</v>
      </c>
      <c r="J435" s="5" t="s">
        <v>30</v>
      </c>
      <c r="K435" s="7" t="s">
        <v>1581</v>
      </c>
      <c r="L435" s="5" t="s">
        <v>31</v>
      </c>
      <c r="M435" s="5" t="s">
        <v>32</v>
      </c>
      <c r="N435" s="12" t="s">
        <v>1777</v>
      </c>
      <c r="O435" s="12" t="s">
        <v>1355</v>
      </c>
      <c r="P435" s="8">
        <v>796</v>
      </c>
      <c r="Q435" s="8" t="s">
        <v>232</v>
      </c>
      <c r="R435" s="50">
        <v>168</v>
      </c>
      <c r="S435" s="47">
        <v>600</v>
      </c>
      <c r="T435" s="47">
        <f t="shared" ref="T435:T446" si="19">R435*S435</f>
        <v>100800</v>
      </c>
      <c r="U435" s="47">
        <f t="shared" si="17"/>
        <v>112896.00000000001</v>
      </c>
      <c r="V435" s="36"/>
      <c r="W435" s="5">
        <v>2017</v>
      </c>
      <c r="X435" s="12"/>
    </row>
    <row r="436" spans="1:24" s="13" customFormat="1" ht="102" x14ac:dyDescent="0.25">
      <c r="A436" s="50" t="s">
        <v>751</v>
      </c>
      <c r="B436" s="5" t="s">
        <v>26</v>
      </c>
      <c r="C436" s="12" t="s">
        <v>1831</v>
      </c>
      <c r="D436" s="5" t="s">
        <v>1348</v>
      </c>
      <c r="E436" s="16" t="s">
        <v>1832</v>
      </c>
      <c r="F436" s="5" t="s">
        <v>1833</v>
      </c>
      <c r="G436" s="17" t="s">
        <v>1357</v>
      </c>
      <c r="H436" s="9">
        <v>0</v>
      </c>
      <c r="I436" s="5">
        <v>710000000</v>
      </c>
      <c r="J436" s="5" t="s">
        <v>30</v>
      </c>
      <c r="K436" s="7" t="s">
        <v>1581</v>
      </c>
      <c r="L436" s="5" t="s">
        <v>31</v>
      </c>
      <c r="M436" s="5" t="s">
        <v>32</v>
      </c>
      <c r="N436" s="12" t="s">
        <v>1777</v>
      </c>
      <c r="O436" s="12" t="s">
        <v>1355</v>
      </c>
      <c r="P436" s="8">
        <v>778</v>
      </c>
      <c r="Q436" s="8" t="s">
        <v>228</v>
      </c>
      <c r="R436" s="18">
        <v>180</v>
      </c>
      <c r="S436" s="47">
        <v>2100</v>
      </c>
      <c r="T436" s="47">
        <f t="shared" si="19"/>
        <v>378000</v>
      </c>
      <c r="U436" s="47">
        <f t="shared" si="17"/>
        <v>423360.00000000006</v>
      </c>
      <c r="V436" s="36"/>
      <c r="W436" s="5">
        <v>2017</v>
      </c>
      <c r="X436" s="12"/>
    </row>
    <row r="437" spans="1:24" s="13" customFormat="1" ht="102" x14ac:dyDescent="0.25">
      <c r="A437" s="50" t="s">
        <v>752</v>
      </c>
      <c r="B437" s="5" t="s">
        <v>26</v>
      </c>
      <c r="C437" s="12" t="s">
        <v>1352</v>
      </c>
      <c r="D437" s="5" t="s">
        <v>1353</v>
      </c>
      <c r="E437" s="16" t="s">
        <v>1354</v>
      </c>
      <c r="F437" s="5" t="s">
        <v>1834</v>
      </c>
      <c r="G437" s="17" t="s">
        <v>1357</v>
      </c>
      <c r="H437" s="9">
        <v>0</v>
      </c>
      <c r="I437" s="5">
        <v>710000000</v>
      </c>
      <c r="J437" s="5" t="s">
        <v>30</v>
      </c>
      <c r="K437" s="7" t="s">
        <v>1581</v>
      </c>
      <c r="L437" s="5" t="s">
        <v>31</v>
      </c>
      <c r="M437" s="5" t="s">
        <v>32</v>
      </c>
      <c r="N437" s="12" t="s">
        <v>1777</v>
      </c>
      <c r="O437" s="12" t="s">
        <v>1355</v>
      </c>
      <c r="P437" s="8">
        <v>778</v>
      </c>
      <c r="Q437" s="8" t="s">
        <v>228</v>
      </c>
      <c r="R437" s="18">
        <v>180</v>
      </c>
      <c r="S437" s="47">
        <v>1350</v>
      </c>
      <c r="T437" s="47">
        <f t="shared" si="19"/>
        <v>243000</v>
      </c>
      <c r="U437" s="47">
        <f t="shared" si="17"/>
        <v>272160</v>
      </c>
      <c r="V437" s="36"/>
      <c r="W437" s="5">
        <v>2017</v>
      </c>
      <c r="X437" s="12"/>
    </row>
    <row r="438" spans="1:24" s="13" customFormat="1" ht="114.75" x14ac:dyDescent="0.25">
      <c r="A438" s="50" t="s">
        <v>753</v>
      </c>
      <c r="B438" s="5" t="s">
        <v>26</v>
      </c>
      <c r="C438" s="12" t="s">
        <v>1835</v>
      </c>
      <c r="D438" s="5" t="s">
        <v>1836</v>
      </c>
      <c r="E438" s="16" t="s">
        <v>1837</v>
      </c>
      <c r="F438" s="5" t="s">
        <v>1838</v>
      </c>
      <c r="G438" s="17" t="s">
        <v>1357</v>
      </c>
      <c r="H438" s="9">
        <v>0</v>
      </c>
      <c r="I438" s="5">
        <v>710000000</v>
      </c>
      <c r="J438" s="5" t="s">
        <v>30</v>
      </c>
      <c r="K438" s="7" t="s">
        <v>1581</v>
      </c>
      <c r="L438" s="5" t="s">
        <v>31</v>
      </c>
      <c r="M438" s="5" t="s">
        <v>32</v>
      </c>
      <c r="N438" s="12" t="s">
        <v>1777</v>
      </c>
      <c r="O438" s="12" t="s">
        <v>1355</v>
      </c>
      <c r="P438" s="8">
        <v>796</v>
      </c>
      <c r="Q438" s="8" t="s">
        <v>232</v>
      </c>
      <c r="R438" s="18">
        <v>168</v>
      </c>
      <c r="S438" s="47">
        <v>2200</v>
      </c>
      <c r="T438" s="47">
        <f t="shared" si="19"/>
        <v>369600</v>
      </c>
      <c r="U438" s="47">
        <f t="shared" si="17"/>
        <v>413952.00000000006</v>
      </c>
      <c r="V438" s="36"/>
      <c r="W438" s="5">
        <v>2017</v>
      </c>
      <c r="X438" s="12"/>
    </row>
    <row r="439" spans="1:24" s="13" customFormat="1" ht="102" x14ac:dyDescent="0.25">
      <c r="A439" s="50" t="s">
        <v>754</v>
      </c>
      <c r="B439" s="5" t="s">
        <v>26</v>
      </c>
      <c r="C439" s="5" t="s">
        <v>1839</v>
      </c>
      <c r="D439" s="5" t="s">
        <v>1343</v>
      </c>
      <c r="E439" s="5" t="s">
        <v>1840</v>
      </c>
      <c r="F439" s="5" t="s">
        <v>1841</v>
      </c>
      <c r="G439" s="17" t="s">
        <v>1357</v>
      </c>
      <c r="H439" s="9">
        <v>0</v>
      </c>
      <c r="I439" s="5">
        <v>710000000</v>
      </c>
      <c r="J439" s="5" t="s">
        <v>30</v>
      </c>
      <c r="K439" s="7" t="s">
        <v>1581</v>
      </c>
      <c r="L439" s="5" t="s">
        <v>31</v>
      </c>
      <c r="M439" s="5" t="s">
        <v>32</v>
      </c>
      <c r="N439" s="12" t="s">
        <v>1777</v>
      </c>
      <c r="O439" s="12" t="s">
        <v>1355</v>
      </c>
      <c r="P439" s="5">
        <v>796</v>
      </c>
      <c r="Q439" s="5" t="s">
        <v>232</v>
      </c>
      <c r="R439" s="18">
        <v>300</v>
      </c>
      <c r="S439" s="47">
        <v>600</v>
      </c>
      <c r="T439" s="47">
        <f t="shared" si="19"/>
        <v>180000</v>
      </c>
      <c r="U439" s="47">
        <f t="shared" si="17"/>
        <v>201600.00000000003</v>
      </c>
      <c r="V439" s="36"/>
      <c r="W439" s="5">
        <v>2017</v>
      </c>
      <c r="X439" s="12"/>
    </row>
    <row r="440" spans="1:24" s="13" customFormat="1" ht="102" x14ac:dyDescent="0.25">
      <c r="A440" s="50" t="s">
        <v>755</v>
      </c>
      <c r="B440" s="5" t="s">
        <v>26</v>
      </c>
      <c r="C440" s="12" t="s">
        <v>1342</v>
      </c>
      <c r="D440" s="5" t="s">
        <v>1343</v>
      </c>
      <c r="E440" s="16" t="s">
        <v>1344</v>
      </c>
      <c r="F440" s="50" t="s">
        <v>1842</v>
      </c>
      <c r="G440" s="17" t="s">
        <v>780</v>
      </c>
      <c r="H440" s="9">
        <v>0</v>
      </c>
      <c r="I440" s="5">
        <v>710000000</v>
      </c>
      <c r="J440" s="5" t="s">
        <v>30</v>
      </c>
      <c r="K440" s="7" t="s">
        <v>1581</v>
      </c>
      <c r="L440" s="5" t="s">
        <v>31</v>
      </c>
      <c r="M440" s="5" t="s">
        <v>32</v>
      </c>
      <c r="N440" s="12" t="s">
        <v>1777</v>
      </c>
      <c r="O440" s="12" t="s">
        <v>1355</v>
      </c>
      <c r="P440" s="8">
        <v>796</v>
      </c>
      <c r="Q440" s="8" t="s">
        <v>232</v>
      </c>
      <c r="R440" s="47">
        <v>400</v>
      </c>
      <c r="S440" s="47">
        <v>88.392857142857139</v>
      </c>
      <c r="T440" s="47">
        <f t="shared" si="19"/>
        <v>35357.142857142855</v>
      </c>
      <c r="U440" s="47">
        <f>T440*1.12</f>
        <v>39600</v>
      </c>
      <c r="V440" s="36"/>
      <c r="W440" s="5">
        <v>2017</v>
      </c>
      <c r="X440" s="12"/>
    </row>
    <row r="441" spans="1:24" s="13" customFormat="1" ht="102" x14ac:dyDescent="0.25">
      <c r="A441" s="50" t="s">
        <v>756</v>
      </c>
      <c r="B441" s="5" t="s">
        <v>26</v>
      </c>
      <c r="C441" s="12" t="s">
        <v>1839</v>
      </c>
      <c r="D441" s="5" t="s">
        <v>1343</v>
      </c>
      <c r="E441" s="16" t="s">
        <v>1840</v>
      </c>
      <c r="F441" s="5" t="s">
        <v>1841</v>
      </c>
      <c r="G441" s="17" t="s">
        <v>780</v>
      </c>
      <c r="H441" s="9">
        <v>0</v>
      </c>
      <c r="I441" s="5">
        <v>710000000</v>
      </c>
      <c r="J441" s="5" t="s">
        <v>30</v>
      </c>
      <c r="K441" s="7" t="s">
        <v>1581</v>
      </c>
      <c r="L441" s="5" t="s">
        <v>31</v>
      </c>
      <c r="M441" s="5" t="s">
        <v>32</v>
      </c>
      <c r="N441" s="12" t="s">
        <v>1777</v>
      </c>
      <c r="O441" s="12" t="s">
        <v>1355</v>
      </c>
      <c r="P441" s="8">
        <v>796</v>
      </c>
      <c r="Q441" s="8" t="s">
        <v>232</v>
      </c>
      <c r="R441" s="47">
        <v>10</v>
      </c>
      <c r="S441" s="47">
        <v>600</v>
      </c>
      <c r="T441" s="47">
        <f t="shared" si="19"/>
        <v>6000</v>
      </c>
      <c r="U441" s="47">
        <f t="shared" ref="U441:U446" si="20">T441*1.12</f>
        <v>6720.0000000000009</v>
      </c>
      <c r="V441" s="36"/>
      <c r="W441" s="5">
        <v>2017</v>
      </c>
      <c r="X441" s="12"/>
    </row>
    <row r="442" spans="1:24" s="13" customFormat="1" ht="102" x14ac:dyDescent="0.25">
      <c r="A442" s="50" t="s">
        <v>757</v>
      </c>
      <c r="B442" s="5" t="s">
        <v>26</v>
      </c>
      <c r="C442" s="12" t="s">
        <v>1831</v>
      </c>
      <c r="D442" s="5" t="s">
        <v>1348</v>
      </c>
      <c r="E442" s="16" t="s">
        <v>1832</v>
      </c>
      <c r="F442" s="5" t="s">
        <v>1833</v>
      </c>
      <c r="G442" s="17" t="s">
        <v>780</v>
      </c>
      <c r="H442" s="9">
        <v>0</v>
      </c>
      <c r="I442" s="5">
        <v>710000000</v>
      </c>
      <c r="J442" s="5" t="s">
        <v>30</v>
      </c>
      <c r="K442" s="7" t="s">
        <v>1581</v>
      </c>
      <c r="L442" s="5" t="s">
        <v>31</v>
      </c>
      <c r="M442" s="5" t="s">
        <v>32</v>
      </c>
      <c r="N442" s="12" t="s">
        <v>1777</v>
      </c>
      <c r="O442" s="12" t="s">
        <v>1355</v>
      </c>
      <c r="P442" s="8">
        <v>778</v>
      </c>
      <c r="Q442" s="8" t="s">
        <v>228</v>
      </c>
      <c r="R442" s="47">
        <v>10</v>
      </c>
      <c r="S442" s="47">
        <v>2100</v>
      </c>
      <c r="T442" s="47">
        <f t="shared" si="19"/>
        <v>21000</v>
      </c>
      <c r="U442" s="47">
        <f t="shared" si="20"/>
        <v>23520.000000000004</v>
      </c>
      <c r="V442" s="36"/>
      <c r="W442" s="5">
        <v>2017</v>
      </c>
      <c r="X442" s="12"/>
    </row>
    <row r="443" spans="1:24" s="13" customFormat="1" ht="102" x14ac:dyDescent="0.25">
      <c r="A443" s="50" t="s">
        <v>758</v>
      </c>
      <c r="B443" s="5" t="s">
        <v>26</v>
      </c>
      <c r="C443" s="12" t="s">
        <v>1352</v>
      </c>
      <c r="D443" s="5" t="s">
        <v>1353</v>
      </c>
      <c r="E443" s="16" t="s">
        <v>1354</v>
      </c>
      <c r="F443" s="5" t="s">
        <v>1834</v>
      </c>
      <c r="G443" s="17" t="s">
        <v>780</v>
      </c>
      <c r="H443" s="9">
        <v>0</v>
      </c>
      <c r="I443" s="5">
        <v>710000000</v>
      </c>
      <c r="J443" s="5" t="s">
        <v>30</v>
      </c>
      <c r="K443" s="7" t="s">
        <v>1581</v>
      </c>
      <c r="L443" s="5" t="s">
        <v>31</v>
      </c>
      <c r="M443" s="5" t="s">
        <v>32</v>
      </c>
      <c r="N443" s="12" t="s">
        <v>1777</v>
      </c>
      <c r="O443" s="12" t="s">
        <v>1355</v>
      </c>
      <c r="P443" s="8">
        <v>778</v>
      </c>
      <c r="Q443" s="8" t="s">
        <v>228</v>
      </c>
      <c r="R443" s="47">
        <v>4</v>
      </c>
      <c r="S443" s="47">
        <v>1350</v>
      </c>
      <c r="T443" s="47">
        <f t="shared" si="19"/>
        <v>5400</v>
      </c>
      <c r="U443" s="47">
        <f t="shared" si="20"/>
        <v>6048.0000000000009</v>
      </c>
      <c r="V443" s="36"/>
      <c r="W443" s="5">
        <v>2017</v>
      </c>
      <c r="X443" s="12"/>
    </row>
    <row r="444" spans="1:24" s="13" customFormat="1" ht="63.75" x14ac:dyDescent="0.25">
      <c r="A444" s="50" t="s">
        <v>759</v>
      </c>
      <c r="B444" s="5" t="s">
        <v>26</v>
      </c>
      <c r="C444" s="12" t="s">
        <v>1843</v>
      </c>
      <c r="D444" s="5" t="s">
        <v>784</v>
      </c>
      <c r="E444" s="5" t="s">
        <v>2330</v>
      </c>
      <c r="F444" s="5" t="s">
        <v>1844</v>
      </c>
      <c r="G444" s="17" t="s">
        <v>780</v>
      </c>
      <c r="H444" s="9">
        <v>0</v>
      </c>
      <c r="I444" s="5">
        <v>710000000</v>
      </c>
      <c r="J444" s="5" t="s">
        <v>30</v>
      </c>
      <c r="K444" s="7" t="s">
        <v>1581</v>
      </c>
      <c r="L444" s="5" t="s">
        <v>31</v>
      </c>
      <c r="M444" s="5" t="s">
        <v>32</v>
      </c>
      <c r="N444" s="12" t="s">
        <v>1845</v>
      </c>
      <c r="O444" s="12" t="s">
        <v>1355</v>
      </c>
      <c r="P444" s="18" t="s">
        <v>1846</v>
      </c>
      <c r="Q444" s="8" t="s">
        <v>1847</v>
      </c>
      <c r="R444" s="47">
        <v>218000</v>
      </c>
      <c r="S444" s="47">
        <v>26.46</v>
      </c>
      <c r="T444" s="47">
        <f t="shared" si="19"/>
        <v>5768280</v>
      </c>
      <c r="U444" s="47">
        <f t="shared" si="20"/>
        <v>6460473.6000000006</v>
      </c>
      <c r="V444" s="36"/>
      <c r="W444" s="5">
        <v>2017</v>
      </c>
      <c r="X444" s="12"/>
    </row>
    <row r="445" spans="1:24" s="13" customFormat="1" ht="51" x14ac:dyDescent="0.25">
      <c r="A445" s="50" t="s">
        <v>760</v>
      </c>
      <c r="B445" s="5" t="s">
        <v>26</v>
      </c>
      <c r="C445" s="12" t="s">
        <v>1843</v>
      </c>
      <c r="D445" s="5" t="s">
        <v>784</v>
      </c>
      <c r="E445" s="16" t="s">
        <v>2330</v>
      </c>
      <c r="F445" s="5" t="s">
        <v>1848</v>
      </c>
      <c r="G445" s="17" t="s">
        <v>780</v>
      </c>
      <c r="H445" s="9">
        <v>0</v>
      </c>
      <c r="I445" s="5">
        <v>710000000</v>
      </c>
      <c r="J445" s="5" t="s">
        <v>30</v>
      </c>
      <c r="K445" s="7" t="s">
        <v>1581</v>
      </c>
      <c r="L445" s="5" t="s">
        <v>786</v>
      </c>
      <c r="M445" s="5" t="s">
        <v>32</v>
      </c>
      <c r="N445" s="12" t="s">
        <v>1845</v>
      </c>
      <c r="O445" s="12" t="s">
        <v>1355</v>
      </c>
      <c r="P445" s="18" t="s">
        <v>1846</v>
      </c>
      <c r="Q445" s="8" t="s">
        <v>1847</v>
      </c>
      <c r="R445" s="47">
        <v>146000</v>
      </c>
      <c r="S445" s="47">
        <v>26.46</v>
      </c>
      <c r="T445" s="47">
        <f t="shared" si="19"/>
        <v>3863160</v>
      </c>
      <c r="U445" s="47">
        <f t="shared" si="20"/>
        <v>4326739.2</v>
      </c>
      <c r="V445" s="36"/>
      <c r="W445" s="5">
        <v>2017</v>
      </c>
      <c r="X445" s="12"/>
    </row>
    <row r="446" spans="1:24" s="13" customFormat="1" ht="76.5" x14ac:dyDescent="0.25">
      <c r="A446" s="50" t="s">
        <v>761</v>
      </c>
      <c r="B446" s="5" t="s">
        <v>26</v>
      </c>
      <c r="C446" s="12" t="s">
        <v>1849</v>
      </c>
      <c r="D446" s="5" t="s">
        <v>1850</v>
      </c>
      <c r="E446" s="16" t="s">
        <v>1851</v>
      </c>
      <c r="F446" s="5" t="s">
        <v>1852</v>
      </c>
      <c r="G446" s="17" t="s">
        <v>780</v>
      </c>
      <c r="H446" s="9">
        <v>0</v>
      </c>
      <c r="I446" s="5">
        <v>710000000</v>
      </c>
      <c r="J446" s="5" t="s">
        <v>30</v>
      </c>
      <c r="K446" s="7" t="s">
        <v>1581</v>
      </c>
      <c r="L446" s="5" t="s">
        <v>1853</v>
      </c>
      <c r="M446" s="5" t="s">
        <v>32</v>
      </c>
      <c r="N446" s="12" t="s">
        <v>1845</v>
      </c>
      <c r="O446" s="12" t="s">
        <v>1358</v>
      </c>
      <c r="P446" s="18" t="s">
        <v>1854</v>
      </c>
      <c r="Q446" s="8" t="s">
        <v>1855</v>
      </c>
      <c r="R446" s="47">
        <v>1415000</v>
      </c>
      <c r="S446" s="47">
        <v>22.13</v>
      </c>
      <c r="T446" s="47">
        <f t="shared" si="19"/>
        <v>31313950</v>
      </c>
      <c r="U446" s="47">
        <f t="shared" si="20"/>
        <v>35071624</v>
      </c>
      <c r="V446" s="36"/>
      <c r="W446" s="5">
        <v>2017</v>
      </c>
      <c r="X446" s="12"/>
    </row>
    <row r="447" spans="1:24" s="13" customFormat="1" ht="76.5" x14ac:dyDescent="0.25">
      <c r="A447" s="50" t="s">
        <v>762</v>
      </c>
      <c r="B447" s="5" t="s">
        <v>779</v>
      </c>
      <c r="C447" s="12" t="s">
        <v>1454</v>
      </c>
      <c r="D447" s="5" t="s">
        <v>1455</v>
      </c>
      <c r="E447" s="16" t="s">
        <v>1456</v>
      </c>
      <c r="F447" s="5" t="s">
        <v>1856</v>
      </c>
      <c r="G447" s="17" t="s">
        <v>799</v>
      </c>
      <c r="H447" s="9">
        <v>0</v>
      </c>
      <c r="I447" s="5">
        <v>711000000</v>
      </c>
      <c r="J447" s="5" t="s">
        <v>30</v>
      </c>
      <c r="K447" s="7" t="s">
        <v>1581</v>
      </c>
      <c r="L447" s="5" t="s">
        <v>1453</v>
      </c>
      <c r="M447" s="5" t="s">
        <v>32</v>
      </c>
      <c r="N447" s="12" t="s">
        <v>1857</v>
      </c>
      <c r="O447" s="12" t="s">
        <v>1358</v>
      </c>
      <c r="P447" s="8">
        <v>166</v>
      </c>
      <c r="Q447" s="8" t="s">
        <v>34</v>
      </c>
      <c r="R447" s="18">
        <v>1500</v>
      </c>
      <c r="S447" s="47">
        <v>3060.54</v>
      </c>
      <c r="T447" s="47">
        <v>4590810</v>
      </c>
      <c r="U447" s="47">
        <v>5141707.2</v>
      </c>
      <c r="V447" s="36"/>
      <c r="W447" s="5">
        <v>2017</v>
      </c>
      <c r="X447" s="12"/>
    </row>
    <row r="448" spans="1:24" s="13" customFormat="1" ht="63.75" x14ac:dyDescent="0.2">
      <c r="A448" s="50" t="s">
        <v>763</v>
      </c>
      <c r="B448" s="5" t="s">
        <v>779</v>
      </c>
      <c r="C448" s="12" t="s">
        <v>1179</v>
      </c>
      <c r="D448" s="5" t="s">
        <v>1180</v>
      </c>
      <c r="E448" s="16" t="s">
        <v>1181</v>
      </c>
      <c r="F448" s="5" t="s">
        <v>1858</v>
      </c>
      <c r="G448" s="17" t="s">
        <v>780</v>
      </c>
      <c r="H448" s="9">
        <v>0</v>
      </c>
      <c r="I448" s="5">
        <v>711000000</v>
      </c>
      <c r="J448" s="5" t="s">
        <v>30</v>
      </c>
      <c r="K448" s="7" t="s">
        <v>1581</v>
      </c>
      <c r="L448" s="5" t="s">
        <v>30</v>
      </c>
      <c r="M448" s="5" t="s">
        <v>32</v>
      </c>
      <c r="N448" s="12" t="s">
        <v>1859</v>
      </c>
      <c r="O448" s="12" t="s">
        <v>1425</v>
      </c>
      <c r="P448" s="8">
        <v>112</v>
      </c>
      <c r="Q448" s="8" t="s">
        <v>223</v>
      </c>
      <c r="R448" s="18">
        <v>1500</v>
      </c>
      <c r="S448" s="47">
        <v>118.30357142857142</v>
      </c>
      <c r="T448" s="47">
        <v>0</v>
      </c>
      <c r="U448" s="47">
        <f>T448*1.12</f>
        <v>0</v>
      </c>
      <c r="V448" s="52"/>
      <c r="W448" s="5">
        <v>2017</v>
      </c>
      <c r="X448" s="12" t="s">
        <v>2346</v>
      </c>
    </row>
    <row r="449" spans="1:24" s="13" customFormat="1" ht="63.75" x14ac:dyDescent="0.25">
      <c r="A449" s="4" t="s">
        <v>2347</v>
      </c>
      <c r="B449" s="5" t="s">
        <v>26</v>
      </c>
      <c r="C449" s="12" t="s">
        <v>1179</v>
      </c>
      <c r="D449" s="5" t="s">
        <v>1180</v>
      </c>
      <c r="E449" s="16" t="s">
        <v>1181</v>
      </c>
      <c r="F449" s="5" t="s">
        <v>1858</v>
      </c>
      <c r="G449" s="17" t="s">
        <v>780</v>
      </c>
      <c r="H449" s="9">
        <v>0</v>
      </c>
      <c r="I449" s="5">
        <v>711000000</v>
      </c>
      <c r="J449" s="5" t="s">
        <v>30</v>
      </c>
      <c r="K449" s="7" t="s">
        <v>2348</v>
      </c>
      <c r="L449" s="5" t="s">
        <v>30</v>
      </c>
      <c r="M449" s="5" t="s">
        <v>32</v>
      </c>
      <c r="N449" s="12" t="s">
        <v>1859</v>
      </c>
      <c r="O449" s="12" t="s">
        <v>1425</v>
      </c>
      <c r="P449" s="8">
        <v>112</v>
      </c>
      <c r="Q449" s="8" t="s">
        <v>223</v>
      </c>
      <c r="R449" s="18">
        <v>1500</v>
      </c>
      <c r="S449" s="10">
        <v>121.87499999999999</v>
      </c>
      <c r="T449" s="47">
        <f>R449*S449</f>
        <v>182812.49999999997</v>
      </c>
      <c r="U449" s="47">
        <f>T449*1.12</f>
        <v>204750</v>
      </c>
      <c r="V449" s="39"/>
      <c r="W449" s="29">
        <v>2017</v>
      </c>
      <c r="X449" s="29"/>
    </row>
    <row r="450" spans="1:24" s="13" customFormat="1" ht="63.75" x14ac:dyDescent="0.25">
      <c r="A450" s="50" t="s">
        <v>764</v>
      </c>
      <c r="B450" s="5" t="s">
        <v>779</v>
      </c>
      <c r="C450" s="12" t="s">
        <v>1860</v>
      </c>
      <c r="D450" s="5" t="s">
        <v>1325</v>
      </c>
      <c r="E450" s="16" t="s">
        <v>1861</v>
      </c>
      <c r="F450" s="16" t="s">
        <v>1862</v>
      </c>
      <c r="G450" s="17" t="s">
        <v>780</v>
      </c>
      <c r="H450" s="9">
        <v>0</v>
      </c>
      <c r="I450" s="5">
        <v>711000000</v>
      </c>
      <c r="J450" s="5" t="s">
        <v>30</v>
      </c>
      <c r="K450" s="7" t="s">
        <v>1193</v>
      </c>
      <c r="L450" s="5" t="s">
        <v>31</v>
      </c>
      <c r="M450" s="5" t="s">
        <v>32</v>
      </c>
      <c r="N450" s="12" t="s">
        <v>1863</v>
      </c>
      <c r="O450" s="12" t="s">
        <v>1355</v>
      </c>
      <c r="P450" s="8">
        <v>796</v>
      </c>
      <c r="Q450" s="8" t="s">
        <v>232</v>
      </c>
      <c r="R450" s="18">
        <v>454</v>
      </c>
      <c r="S450" s="47">
        <v>100</v>
      </c>
      <c r="T450" s="47">
        <f t="shared" ref="T450:T604" si="21">R450*S450</f>
        <v>45400</v>
      </c>
      <c r="U450" s="47">
        <f t="shared" ref="U450:U604" si="22">T450*1.12</f>
        <v>50848.000000000007</v>
      </c>
      <c r="V450" s="36"/>
      <c r="W450" s="5">
        <v>2017</v>
      </c>
      <c r="X450" s="12"/>
    </row>
    <row r="451" spans="1:24" s="13" customFormat="1" ht="63.75" x14ac:dyDescent="0.25">
      <c r="A451" s="50" t="s">
        <v>765</v>
      </c>
      <c r="B451" s="5" t="s">
        <v>779</v>
      </c>
      <c r="C451" s="12" t="s">
        <v>1864</v>
      </c>
      <c r="D451" s="5" t="s">
        <v>647</v>
      </c>
      <c r="E451" s="16" t="s">
        <v>1365</v>
      </c>
      <c r="F451" s="16" t="s">
        <v>1865</v>
      </c>
      <c r="G451" s="17" t="s">
        <v>780</v>
      </c>
      <c r="H451" s="9">
        <v>0</v>
      </c>
      <c r="I451" s="5">
        <v>711000000</v>
      </c>
      <c r="J451" s="5" t="s">
        <v>30</v>
      </c>
      <c r="K451" s="7" t="s">
        <v>1193</v>
      </c>
      <c r="L451" s="5" t="s">
        <v>31</v>
      </c>
      <c r="M451" s="5" t="s">
        <v>32</v>
      </c>
      <c r="N451" s="12" t="s">
        <v>1863</v>
      </c>
      <c r="O451" s="12" t="s">
        <v>1355</v>
      </c>
      <c r="P451" s="8" t="s">
        <v>270</v>
      </c>
      <c r="Q451" s="8" t="s">
        <v>250</v>
      </c>
      <c r="R451" s="18">
        <v>7</v>
      </c>
      <c r="S451" s="47">
        <v>350</v>
      </c>
      <c r="T451" s="47">
        <f t="shared" si="21"/>
        <v>2450</v>
      </c>
      <c r="U451" s="47">
        <f t="shared" si="22"/>
        <v>2744.0000000000005</v>
      </c>
      <c r="V451" s="36"/>
      <c r="W451" s="5">
        <v>2017</v>
      </c>
      <c r="X451" s="37"/>
    </row>
    <row r="452" spans="1:24" s="13" customFormat="1" ht="63.75" x14ac:dyDescent="0.25">
      <c r="A452" s="50" t="s">
        <v>766</v>
      </c>
      <c r="B452" s="5" t="s">
        <v>779</v>
      </c>
      <c r="C452" s="12" t="s">
        <v>1324</v>
      </c>
      <c r="D452" s="5" t="s">
        <v>647</v>
      </c>
      <c r="E452" s="16" t="s">
        <v>2331</v>
      </c>
      <c r="F452" s="16" t="s">
        <v>1866</v>
      </c>
      <c r="G452" s="17" t="s">
        <v>780</v>
      </c>
      <c r="H452" s="9">
        <v>0</v>
      </c>
      <c r="I452" s="5">
        <v>711000000</v>
      </c>
      <c r="J452" s="5" t="s">
        <v>30</v>
      </c>
      <c r="K452" s="7" t="s">
        <v>1193</v>
      </c>
      <c r="L452" s="5" t="s">
        <v>31</v>
      </c>
      <c r="M452" s="5" t="s">
        <v>32</v>
      </c>
      <c r="N452" s="12" t="s">
        <v>1863</v>
      </c>
      <c r="O452" s="12" t="s">
        <v>1355</v>
      </c>
      <c r="P452" s="8" t="s">
        <v>270</v>
      </c>
      <c r="Q452" s="8" t="s">
        <v>250</v>
      </c>
      <c r="R452" s="18">
        <v>216</v>
      </c>
      <c r="S452" s="47">
        <v>980</v>
      </c>
      <c r="T452" s="47">
        <f t="shared" si="21"/>
        <v>211680</v>
      </c>
      <c r="U452" s="47">
        <f t="shared" si="22"/>
        <v>237081.60000000003</v>
      </c>
      <c r="V452" s="36"/>
      <c r="W452" s="5">
        <v>2017</v>
      </c>
      <c r="X452" s="12"/>
    </row>
    <row r="453" spans="1:24" s="13" customFormat="1" ht="63.75" x14ac:dyDescent="0.25">
      <c r="A453" s="50" t="s">
        <v>767</v>
      </c>
      <c r="B453" s="5" t="s">
        <v>779</v>
      </c>
      <c r="C453" s="12" t="s">
        <v>1384</v>
      </c>
      <c r="D453" s="5" t="s">
        <v>1385</v>
      </c>
      <c r="E453" s="16" t="s">
        <v>1386</v>
      </c>
      <c r="F453" s="16" t="s">
        <v>1867</v>
      </c>
      <c r="G453" s="17" t="s">
        <v>780</v>
      </c>
      <c r="H453" s="9">
        <v>0</v>
      </c>
      <c r="I453" s="5">
        <v>711000000</v>
      </c>
      <c r="J453" s="5" t="s">
        <v>30</v>
      </c>
      <c r="K453" s="7" t="s">
        <v>1193</v>
      </c>
      <c r="L453" s="5" t="s">
        <v>31</v>
      </c>
      <c r="M453" s="5" t="s">
        <v>32</v>
      </c>
      <c r="N453" s="12" t="s">
        <v>1863</v>
      </c>
      <c r="O453" s="12" t="s">
        <v>1355</v>
      </c>
      <c r="P453" s="8">
        <v>796</v>
      </c>
      <c r="Q453" s="8" t="s">
        <v>232</v>
      </c>
      <c r="R453" s="18">
        <v>1</v>
      </c>
      <c r="S453" s="47">
        <v>1200</v>
      </c>
      <c r="T453" s="47">
        <f t="shared" si="21"/>
        <v>1200</v>
      </c>
      <c r="U453" s="47">
        <f t="shared" si="22"/>
        <v>1344.0000000000002</v>
      </c>
      <c r="V453" s="36"/>
      <c r="W453" s="5">
        <v>2017</v>
      </c>
      <c r="X453" s="12"/>
    </row>
    <row r="454" spans="1:24" s="13" customFormat="1" ht="63.75" x14ac:dyDescent="0.25">
      <c r="A454" s="50" t="s">
        <v>768</v>
      </c>
      <c r="B454" s="5" t="s">
        <v>779</v>
      </c>
      <c r="C454" s="12" t="s">
        <v>1868</v>
      </c>
      <c r="D454" s="5" t="s">
        <v>1869</v>
      </c>
      <c r="E454" s="16" t="s">
        <v>1870</v>
      </c>
      <c r="F454" s="16" t="s">
        <v>1871</v>
      </c>
      <c r="G454" s="17" t="s">
        <v>780</v>
      </c>
      <c r="H454" s="9">
        <v>0</v>
      </c>
      <c r="I454" s="5">
        <v>711000000</v>
      </c>
      <c r="J454" s="5" t="s">
        <v>30</v>
      </c>
      <c r="K454" s="7" t="s">
        <v>1193</v>
      </c>
      <c r="L454" s="5" t="s">
        <v>31</v>
      </c>
      <c r="M454" s="5" t="s">
        <v>32</v>
      </c>
      <c r="N454" s="12" t="s">
        <v>1863</v>
      </c>
      <c r="O454" s="12" t="s">
        <v>1355</v>
      </c>
      <c r="P454" s="8">
        <v>796</v>
      </c>
      <c r="Q454" s="8" t="s">
        <v>232</v>
      </c>
      <c r="R454" s="18">
        <v>20</v>
      </c>
      <c r="S454" s="47">
        <v>1000</v>
      </c>
      <c r="T454" s="47">
        <f t="shared" si="21"/>
        <v>20000</v>
      </c>
      <c r="U454" s="47">
        <f t="shared" si="22"/>
        <v>22400.000000000004</v>
      </c>
      <c r="V454" s="36"/>
      <c r="W454" s="5">
        <v>2017</v>
      </c>
      <c r="X454" s="12"/>
    </row>
    <row r="455" spans="1:24" s="13" customFormat="1" ht="63.75" x14ac:dyDescent="0.25">
      <c r="A455" s="50" t="s">
        <v>769</v>
      </c>
      <c r="B455" s="5" t="s">
        <v>779</v>
      </c>
      <c r="C455" s="12" t="s">
        <v>1872</v>
      </c>
      <c r="D455" s="5" t="s">
        <v>1869</v>
      </c>
      <c r="E455" s="16" t="s">
        <v>1873</v>
      </c>
      <c r="F455" s="16" t="s">
        <v>1874</v>
      </c>
      <c r="G455" s="17" t="s">
        <v>780</v>
      </c>
      <c r="H455" s="9">
        <v>0</v>
      </c>
      <c r="I455" s="5">
        <v>711000000</v>
      </c>
      <c r="J455" s="5" t="s">
        <v>30</v>
      </c>
      <c r="K455" s="7" t="s">
        <v>1193</v>
      </c>
      <c r="L455" s="5" t="s">
        <v>31</v>
      </c>
      <c r="M455" s="5" t="s">
        <v>32</v>
      </c>
      <c r="N455" s="12" t="s">
        <v>1863</v>
      </c>
      <c r="O455" s="12" t="s">
        <v>1355</v>
      </c>
      <c r="P455" s="8">
        <v>796</v>
      </c>
      <c r="Q455" s="8" t="s">
        <v>232</v>
      </c>
      <c r="R455" s="18">
        <v>3</v>
      </c>
      <c r="S455" s="47">
        <v>350</v>
      </c>
      <c r="T455" s="47">
        <f t="shared" si="21"/>
        <v>1050</v>
      </c>
      <c r="U455" s="47">
        <f t="shared" si="22"/>
        <v>1176</v>
      </c>
      <c r="V455" s="36"/>
      <c r="W455" s="5">
        <v>2017</v>
      </c>
      <c r="X455" s="12"/>
    </row>
    <row r="456" spans="1:24" s="13" customFormat="1" ht="63.75" x14ac:dyDescent="0.25">
      <c r="A456" s="50" t="s">
        <v>770</v>
      </c>
      <c r="B456" s="5" t="s">
        <v>779</v>
      </c>
      <c r="C456" s="12" t="s">
        <v>1326</v>
      </c>
      <c r="D456" s="5" t="s">
        <v>1327</v>
      </c>
      <c r="E456" s="16" t="s">
        <v>1328</v>
      </c>
      <c r="F456" s="16" t="s">
        <v>1875</v>
      </c>
      <c r="G456" s="17" t="s">
        <v>780</v>
      </c>
      <c r="H456" s="9">
        <v>0</v>
      </c>
      <c r="I456" s="5">
        <v>711000000</v>
      </c>
      <c r="J456" s="5" t="s">
        <v>30</v>
      </c>
      <c r="K456" s="7" t="s">
        <v>1193</v>
      </c>
      <c r="L456" s="5" t="s">
        <v>31</v>
      </c>
      <c r="M456" s="5" t="s">
        <v>32</v>
      </c>
      <c r="N456" s="12" t="s">
        <v>1863</v>
      </c>
      <c r="O456" s="12" t="s">
        <v>1355</v>
      </c>
      <c r="P456" s="8">
        <v>796</v>
      </c>
      <c r="Q456" s="8" t="s">
        <v>232</v>
      </c>
      <c r="R456" s="18">
        <v>154</v>
      </c>
      <c r="S456" s="47">
        <v>20</v>
      </c>
      <c r="T456" s="47">
        <f t="shared" si="21"/>
        <v>3080</v>
      </c>
      <c r="U456" s="47">
        <f t="shared" si="22"/>
        <v>3449.6000000000004</v>
      </c>
      <c r="V456" s="36"/>
      <c r="W456" s="5">
        <v>2017</v>
      </c>
      <c r="X456" s="12"/>
    </row>
    <row r="457" spans="1:24" s="13" customFormat="1" ht="63.75" x14ac:dyDescent="0.25">
      <c r="A457" s="50" t="s">
        <v>771</v>
      </c>
      <c r="B457" s="5" t="s">
        <v>779</v>
      </c>
      <c r="C457" s="12" t="s">
        <v>1876</v>
      </c>
      <c r="D457" s="5" t="s">
        <v>1329</v>
      </c>
      <c r="E457" s="16" t="s">
        <v>1877</v>
      </c>
      <c r="F457" s="16" t="s">
        <v>1878</v>
      </c>
      <c r="G457" s="17" t="s">
        <v>780</v>
      </c>
      <c r="H457" s="9">
        <v>0</v>
      </c>
      <c r="I457" s="5">
        <v>711000000</v>
      </c>
      <c r="J457" s="5" t="s">
        <v>30</v>
      </c>
      <c r="K457" s="7" t="s">
        <v>1193</v>
      </c>
      <c r="L457" s="5" t="s">
        <v>31</v>
      </c>
      <c r="M457" s="5" t="s">
        <v>32</v>
      </c>
      <c r="N457" s="12" t="s">
        <v>1863</v>
      </c>
      <c r="O457" s="12" t="s">
        <v>1355</v>
      </c>
      <c r="P457" s="8">
        <v>796</v>
      </c>
      <c r="Q457" s="8" t="s">
        <v>232</v>
      </c>
      <c r="R457" s="18">
        <v>19</v>
      </c>
      <c r="S457" s="47">
        <v>200</v>
      </c>
      <c r="T457" s="47">
        <f t="shared" si="21"/>
        <v>3800</v>
      </c>
      <c r="U457" s="47">
        <f t="shared" si="22"/>
        <v>4256</v>
      </c>
      <c r="V457" s="36"/>
      <c r="W457" s="5">
        <v>2017</v>
      </c>
      <c r="X457" s="37"/>
    </row>
    <row r="458" spans="1:24" s="13" customFormat="1" ht="63.75" x14ac:dyDescent="0.25">
      <c r="A458" s="50" t="s">
        <v>772</v>
      </c>
      <c r="B458" s="5" t="s">
        <v>779</v>
      </c>
      <c r="C458" s="12" t="s">
        <v>1879</v>
      </c>
      <c r="D458" s="5" t="s">
        <v>1880</v>
      </c>
      <c r="E458" s="16" t="s">
        <v>1881</v>
      </c>
      <c r="F458" s="16" t="s">
        <v>1882</v>
      </c>
      <c r="G458" s="17" t="s">
        <v>780</v>
      </c>
      <c r="H458" s="9">
        <v>0</v>
      </c>
      <c r="I458" s="5">
        <v>711000000</v>
      </c>
      <c r="J458" s="5" t="s">
        <v>30</v>
      </c>
      <c r="K458" s="7" t="s">
        <v>1193</v>
      </c>
      <c r="L458" s="5" t="s">
        <v>31</v>
      </c>
      <c r="M458" s="5" t="s">
        <v>32</v>
      </c>
      <c r="N458" s="12" t="s">
        <v>1863</v>
      </c>
      <c r="O458" s="12" t="s">
        <v>1355</v>
      </c>
      <c r="P458" s="8">
        <v>796</v>
      </c>
      <c r="Q458" s="8" t="s">
        <v>232</v>
      </c>
      <c r="R458" s="18">
        <v>35</v>
      </c>
      <c r="S458" s="47">
        <v>80</v>
      </c>
      <c r="T458" s="47">
        <f t="shared" si="21"/>
        <v>2800</v>
      </c>
      <c r="U458" s="47">
        <f t="shared" si="22"/>
        <v>3136.0000000000005</v>
      </c>
      <c r="V458" s="36"/>
      <c r="W458" s="5">
        <v>2017</v>
      </c>
      <c r="X458" s="12"/>
    </row>
    <row r="459" spans="1:24" s="13" customFormat="1" ht="63.75" x14ac:dyDescent="0.25">
      <c r="A459" s="50" t="s">
        <v>773</v>
      </c>
      <c r="B459" s="5" t="s">
        <v>779</v>
      </c>
      <c r="C459" s="12" t="s">
        <v>1883</v>
      </c>
      <c r="D459" s="5" t="s">
        <v>1377</v>
      </c>
      <c r="E459" s="16" t="s">
        <v>1884</v>
      </c>
      <c r="F459" s="16" t="s">
        <v>1885</v>
      </c>
      <c r="G459" s="17" t="s">
        <v>780</v>
      </c>
      <c r="H459" s="9">
        <v>0</v>
      </c>
      <c r="I459" s="5">
        <v>711000000</v>
      </c>
      <c r="J459" s="5" t="s">
        <v>30</v>
      </c>
      <c r="K459" s="7" t="s">
        <v>1193</v>
      </c>
      <c r="L459" s="5" t="s">
        <v>31</v>
      </c>
      <c r="M459" s="5" t="s">
        <v>32</v>
      </c>
      <c r="N459" s="12" t="s">
        <v>1863</v>
      </c>
      <c r="O459" s="12" t="s">
        <v>1355</v>
      </c>
      <c r="P459" s="8">
        <v>796</v>
      </c>
      <c r="Q459" s="8" t="s">
        <v>232</v>
      </c>
      <c r="R459" s="18">
        <v>6</v>
      </c>
      <c r="S459" s="47">
        <v>100</v>
      </c>
      <c r="T459" s="47">
        <f t="shared" si="21"/>
        <v>600</v>
      </c>
      <c r="U459" s="47">
        <f t="shared" si="22"/>
        <v>672.00000000000011</v>
      </c>
      <c r="V459" s="36"/>
      <c r="W459" s="5">
        <v>2017</v>
      </c>
      <c r="X459" s="12"/>
    </row>
    <row r="460" spans="1:24" s="13" customFormat="1" ht="63.75" x14ac:dyDescent="0.25">
      <c r="A460" s="50" t="s">
        <v>774</v>
      </c>
      <c r="B460" s="5" t="s">
        <v>779</v>
      </c>
      <c r="C460" s="12" t="s">
        <v>1378</v>
      </c>
      <c r="D460" s="5" t="s">
        <v>1379</v>
      </c>
      <c r="E460" s="16" t="s">
        <v>1380</v>
      </c>
      <c r="F460" s="16" t="s">
        <v>1886</v>
      </c>
      <c r="G460" s="17" t="s">
        <v>780</v>
      </c>
      <c r="H460" s="9">
        <v>0</v>
      </c>
      <c r="I460" s="5">
        <v>711000000</v>
      </c>
      <c r="J460" s="5" t="s">
        <v>30</v>
      </c>
      <c r="K460" s="7" t="s">
        <v>1193</v>
      </c>
      <c r="L460" s="5" t="s">
        <v>31</v>
      </c>
      <c r="M460" s="5" t="s">
        <v>32</v>
      </c>
      <c r="N460" s="12" t="s">
        <v>1863</v>
      </c>
      <c r="O460" s="12" t="s">
        <v>1355</v>
      </c>
      <c r="P460" s="8">
        <v>796</v>
      </c>
      <c r="Q460" s="8" t="s">
        <v>232</v>
      </c>
      <c r="R460" s="18">
        <v>5</v>
      </c>
      <c r="S460" s="47">
        <v>350</v>
      </c>
      <c r="T460" s="47">
        <f t="shared" si="21"/>
        <v>1750</v>
      </c>
      <c r="U460" s="47">
        <f t="shared" si="22"/>
        <v>1960.0000000000002</v>
      </c>
      <c r="V460" s="36"/>
      <c r="W460" s="5">
        <v>2017</v>
      </c>
      <c r="X460" s="12"/>
    </row>
    <row r="461" spans="1:24" s="13" customFormat="1" ht="63.75" x14ac:dyDescent="0.25">
      <c r="A461" s="50" t="s">
        <v>775</v>
      </c>
      <c r="B461" s="5" t="s">
        <v>779</v>
      </c>
      <c r="C461" s="12" t="s">
        <v>1887</v>
      </c>
      <c r="D461" s="5" t="s">
        <v>1333</v>
      </c>
      <c r="E461" s="16" t="s">
        <v>1888</v>
      </c>
      <c r="F461" s="16" t="s">
        <v>1889</v>
      </c>
      <c r="G461" s="17" t="s">
        <v>780</v>
      </c>
      <c r="H461" s="9">
        <v>0</v>
      </c>
      <c r="I461" s="5">
        <v>711000000</v>
      </c>
      <c r="J461" s="5" t="s">
        <v>30</v>
      </c>
      <c r="K461" s="7" t="s">
        <v>1193</v>
      </c>
      <c r="L461" s="5" t="s">
        <v>31</v>
      </c>
      <c r="M461" s="5" t="s">
        <v>32</v>
      </c>
      <c r="N461" s="12" t="s">
        <v>1863</v>
      </c>
      <c r="O461" s="12" t="s">
        <v>1355</v>
      </c>
      <c r="P461" s="8">
        <v>796</v>
      </c>
      <c r="Q461" s="8" t="s">
        <v>232</v>
      </c>
      <c r="R461" s="18">
        <v>690</v>
      </c>
      <c r="S461" s="47">
        <v>120</v>
      </c>
      <c r="T461" s="47">
        <f t="shared" si="21"/>
        <v>82800</v>
      </c>
      <c r="U461" s="47">
        <f t="shared" si="22"/>
        <v>92736.000000000015</v>
      </c>
      <c r="V461" s="36"/>
      <c r="W461" s="5">
        <v>2017</v>
      </c>
      <c r="X461" s="12"/>
    </row>
    <row r="462" spans="1:24" s="13" customFormat="1" ht="63.75" x14ac:dyDescent="0.25">
      <c r="A462" s="50" t="s">
        <v>776</v>
      </c>
      <c r="B462" s="5" t="s">
        <v>779</v>
      </c>
      <c r="C462" s="12" t="s">
        <v>1890</v>
      </c>
      <c r="D462" s="5" t="s">
        <v>1333</v>
      </c>
      <c r="E462" s="16" t="s">
        <v>1891</v>
      </c>
      <c r="F462" s="16" t="s">
        <v>1892</v>
      </c>
      <c r="G462" s="17" t="s">
        <v>780</v>
      </c>
      <c r="H462" s="9">
        <v>0</v>
      </c>
      <c r="I462" s="5">
        <v>711000000</v>
      </c>
      <c r="J462" s="5" t="s">
        <v>30</v>
      </c>
      <c r="K462" s="7" t="s">
        <v>1193</v>
      </c>
      <c r="L462" s="5" t="s">
        <v>31</v>
      </c>
      <c r="M462" s="5" t="s">
        <v>32</v>
      </c>
      <c r="N462" s="12" t="s">
        <v>1863</v>
      </c>
      <c r="O462" s="12" t="s">
        <v>1355</v>
      </c>
      <c r="P462" s="8">
        <v>796</v>
      </c>
      <c r="Q462" s="8" t="s">
        <v>232</v>
      </c>
      <c r="R462" s="18">
        <v>27</v>
      </c>
      <c r="S462" s="47">
        <v>400</v>
      </c>
      <c r="T462" s="47">
        <f t="shared" si="21"/>
        <v>10800</v>
      </c>
      <c r="U462" s="47">
        <f t="shared" si="22"/>
        <v>12096.000000000002</v>
      </c>
      <c r="V462" s="36"/>
      <c r="W462" s="5">
        <v>2017</v>
      </c>
      <c r="X462" s="12"/>
    </row>
    <row r="463" spans="1:24" s="13" customFormat="1" ht="63.75" x14ac:dyDescent="0.25">
      <c r="A463" s="50" t="s">
        <v>777</v>
      </c>
      <c r="B463" s="5" t="s">
        <v>779</v>
      </c>
      <c r="C463" s="12" t="s">
        <v>1381</v>
      </c>
      <c r="D463" s="5" t="s">
        <v>1382</v>
      </c>
      <c r="E463" s="16" t="s">
        <v>1383</v>
      </c>
      <c r="F463" s="16" t="s">
        <v>1893</v>
      </c>
      <c r="G463" s="17" t="s">
        <v>780</v>
      </c>
      <c r="H463" s="9">
        <v>0</v>
      </c>
      <c r="I463" s="5">
        <v>711000000</v>
      </c>
      <c r="J463" s="5" t="s">
        <v>30</v>
      </c>
      <c r="K463" s="7" t="s">
        <v>1193</v>
      </c>
      <c r="L463" s="5" t="s">
        <v>31</v>
      </c>
      <c r="M463" s="5" t="s">
        <v>32</v>
      </c>
      <c r="N463" s="12" t="s">
        <v>1863</v>
      </c>
      <c r="O463" s="12" t="s">
        <v>1355</v>
      </c>
      <c r="P463" s="8" t="s">
        <v>270</v>
      </c>
      <c r="Q463" s="8" t="s">
        <v>250</v>
      </c>
      <c r="R463" s="18">
        <v>18</v>
      </c>
      <c r="S463" s="47">
        <v>160</v>
      </c>
      <c r="T463" s="47">
        <f t="shared" si="21"/>
        <v>2880</v>
      </c>
      <c r="U463" s="47">
        <f t="shared" si="22"/>
        <v>3225.6000000000004</v>
      </c>
      <c r="V463" s="36"/>
      <c r="W463" s="5">
        <v>2017</v>
      </c>
      <c r="X463" s="12"/>
    </row>
    <row r="464" spans="1:24" s="13" customFormat="1" ht="63.75" x14ac:dyDescent="0.25">
      <c r="A464" s="50" t="s">
        <v>778</v>
      </c>
      <c r="B464" s="5" t="s">
        <v>779</v>
      </c>
      <c r="C464" s="12" t="s">
        <v>1390</v>
      </c>
      <c r="D464" s="5" t="s">
        <v>1391</v>
      </c>
      <c r="E464" s="16" t="s">
        <v>1392</v>
      </c>
      <c r="F464" s="16" t="s">
        <v>1894</v>
      </c>
      <c r="G464" s="17" t="s">
        <v>780</v>
      </c>
      <c r="H464" s="9">
        <v>0</v>
      </c>
      <c r="I464" s="5">
        <v>711000000</v>
      </c>
      <c r="J464" s="5" t="s">
        <v>30</v>
      </c>
      <c r="K464" s="7" t="s">
        <v>1193</v>
      </c>
      <c r="L464" s="5" t="s">
        <v>31</v>
      </c>
      <c r="M464" s="5" t="s">
        <v>32</v>
      </c>
      <c r="N464" s="12" t="s">
        <v>1863</v>
      </c>
      <c r="O464" s="12" t="s">
        <v>1355</v>
      </c>
      <c r="P464" s="8">
        <v>796</v>
      </c>
      <c r="Q464" s="8" t="s">
        <v>232</v>
      </c>
      <c r="R464" s="18">
        <v>73</v>
      </c>
      <c r="S464" s="47">
        <v>30</v>
      </c>
      <c r="T464" s="47">
        <f t="shared" si="21"/>
        <v>2190</v>
      </c>
      <c r="U464" s="47">
        <f t="shared" si="22"/>
        <v>2452.8000000000002</v>
      </c>
      <c r="V464" s="36"/>
      <c r="W464" s="5">
        <v>2017</v>
      </c>
      <c r="X464" s="12"/>
    </row>
    <row r="465" spans="1:25" s="13" customFormat="1" ht="63.75" x14ac:dyDescent="0.25">
      <c r="A465" s="50" t="s">
        <v>782</v>
      </c>
      <c r="B465" s="5" t="s">
        <v>779</v>
      </c>
      <c r="C465" s="12" t="s">
        <v>1895</v>
      </c>
      <c r="D465" s="5" t="s">
        <v>1366</v>
      </c>
      <c r="E465" s="16" t="s">
        <v>1896</v>
      </c>
      <c r="F465" s="16" t="s">
        <v>1897</v>
      </c>
      <c r="G465" s="17" t="s">
        <v>780</v>
      </c>
      <c r="H465" s="9">
        <v>0</v>
      </c>
      <c r="I465" s="5">
        <v>711000000</v>
      </c>
      <c r="J465" s="5" t="s">
        <v>30</v>
      </c>
      <c r="K465" s="7" t="s">
        <v>1193</v>
      </c>
      <c r="L465" s="5" t="s">
        <v>31</v>
      </c>
      <c r="M465" s="5" t="s">
        <v>32</v>
      </c>
      <c r="N465" s="12" t="s">
        <v>1863</v>
      </c>
      <c r="O465" s="12" t="s">
        <v>1355</v>
      </c>
      <c r="P465" s="8">
        <v>796</v>
      </c>
      <c r="Q465" s="8" t="s">
        <v>232</v>
      </c>
      <c r="R465" s="18">
        <v>29</v>
      </c>
      <c r="S465" s="47">
        <v>250</v>
      </c>
      <c r="T465" s="47">
        <f t="shared" si="21"/>
        <v>7250</v>
      </c>
      <c r="U465" s="47">
        <f t="shared" si="22"/>
        <v>8120.0000000000009</v>
      </c>
      <c r="V465" s="36"/>
      <c r="W465" s="5">
        <v>2017</v>
      </c>
      <c r="X465" s="12"/>
    </row>
    <row r="466" spans="1:25" s="13" customFormat="1" ht="63.75" x14ac:dyDescent="0.25">
      <c r="A466" s="50" t="s">
        <v>783</v>
      </c>
      <c r="B466" s="5" t="s">
        <v>779</v>
      </c>
      <c r="C466" s="12" t="s">
        <v>1368</v>
      </c>
      <c r="D466" s="5" t="s">
        <v>1369</v>
      </c>
      <c r="E466" s="16" t="s">
        <v>1370</v>
      </c>
      <c r="F466" s="16" t="s">
        <v>1898</v>
      </c>
      <c r="G466" s="17" t="s">
        <v>780</v>
      </c>
      <c r="H466" s="9">
        <v>0</v>
      </c>
      <c r="I466" s="5">
        <v>711000000</v>
      </c>
      <c r="J466" s="5" t="s">
        <v>30</v>
      </c>
      <c r="K466" s="7" t="s">
        <v>1193</v>
      </c>
      <c r="L466" s="5" t="s">
        <v>31</v>
      </c>
      <c r="M466" s="5" t="s">
        <v>32</v>
      </c>
      <c r="N466" s="12" t="s">
        <v>1863</v>
      </c>
      <c r="O466" s="12" t="s">
        <v>1355</v>
      </c>
      <c r="P466" s="8">
        <v>796</v>
      </c>
      <c r="Q466" s="8" t="s">
        <v>232</v>
      </c>
      <c r="R466" s="18">
        <v>3</v>
      </c>
      <c r="S466" s="47">
        <v>800</v>
      </c>
      <c r="T466" s="47">
        <f t="shared" si="21"/>
        <v>2400</v>
      </c>
      <c r="U466" s="47">
        <f t="shared" si="22"/>
        <v>2688.0000000000005</v>
      </c>
      <c r="V466" s="36"/>
      <c r="W466" s="5">
        <v>2017</v>
      </c>
      <c r="X466" s="12"/>
    </row>
    <row r="467" spans="1:25" s="13" customFormat="1" ht="76.5" x14ac:dyDescent="0.25">
      <c r="A467" s="50" t="s">
        <v>785</v>
      </c>
      <c r="B467" s="5" t="s">
        <v>779</v>
      </c>
      <c r="C467" s="12" t="s">
        <v>1393</v>
      </c>
      <c r="D467" s="5" t="s">
        <v>1329</v>
      </c>
      <c r="E467" s="16" t="s">
        <v>2332</v>
      </c>
      <c r="F467" s="16" t="s">
        <v>1899</v>
      </c>
      <c r="G467" s="17" t="s">
        <v>780</v>
      </c>
      <c r="H467" s="9">
        <v>0</v>
      </c>
      <c r="I467" s="5">
        <v>711000000</v>
      </c>
      <c r="J467" s="5" t="s">
        <v>30</v>
      </c>
      <c r="K467" s="7" t="s">
        <v>1193</v>
      </c>
      <c r="L467" s="5" t="s">
        <v>31</v>
      </c>
      <c r="M467" s="5" t="s">
        <v>32</v>
      </c>
      <c r="N467" s="12" t="s">
        <v>1863</v>
      </c>
      <c r="O467" s="12" t="s">
        <v>1355</v>
      </c>
      <c r="P467" s="8">
        <v>796</v>
      </c>
      <c r="Q467" s="8" t="s">
        <v>232</v>
      </c>
      <c r="R467" s="18">
        <v>50</v>
      </c>
      <c r="S467" s="47">
        <v>50</v>
      </c>
      <c r="T467" s="47">
        <f t="shared" si="21"/>
        <v>2500</v>
      </c>
      <c r="U467" s="47">
        <f t="shared" si="22"/>
        <v>2800.0000000000005</v>
      </c>
      <c r="V467" s="36"/>
      <c r="W467" s="5">
        <v>2017</v>
      </c>
      <c r="X467" s="12"/>
    </row>
    <row r="468" spans="1:25" s="13" customFormat="1" ht="63.75" x14ac:dyDescent="0.25">
      <c r="A468" s="50" t="s">
        <v>787</v>
      </c>
      <c r="B468" s="5" t="s">
        <v>779</v>
      </c>
      <c r="C468" s="12" t="s">
        <v>1900</v>
      </c>
      <c r="D468" s="5" t="s">
        <v>1367</v>
      </c>
      <c r="E468" s="16" t="s">
        <v>2333</v>
      </c>
      <c r="F468" s="16" t="s">
        <v>1901</v>
      </c>
      <c r="G468" s="17" t="s">
        <v>780</v>
      </c>
      <c r="H468" s="9">
        <v>0</v>
      </c>
      <c r="I468" s="5">
        <v>711000000</v>
      </c>
      <c r="J468" s="5" t="s">
        <v>30</v>
      </c>
      <c r="K468" s="7" t="s">
        <v>1193</v>
      </c>
      <c r="L468" s="5" t="s">
        <v>31</v>
      </c>
      <c r="M468" s="5" t="s">
        <v>32</v>
      </c>
      <c r="N468" s="12" t="s">
        <v>1863</v>
      </c>
      <c r="O468" s="12" t="s">
        <v>1355</v>
      </c>
      <c r="P468" s="8">
        <v>796</v>
      </c>
      <c r="Q468" s="8" t="s">
        <v>232</v>
      </c>
      <c r="R468" s="18">
        <v>26</v>
      </c>
      <c r="S468" s="47">
        <v>150</v>
      </c>
      <c r="T468" s="47">
        <f t="shared" si="21"/>
        <v>3900</v>
      </c>
      <c r="U468" s="47">
        <f t="shared" si="22"/>
        <v>4368</v>
      </c>
      <c r="V468" s="36"/>
      <c r="W468" s="5">
        <v>2017</v>
      </c>
      <c r="X468" s="12"/>
    </row>
    <row r="469" spans="1:25" s="13" customFormat="1" ht="63.75" x14ac:dyDescent="0.25">
      <c r="A469" s="50" t="s">
        <v>788</v>
      </c>
      <c r="B469" s="5" t="s">
        <v>779</v>
      </c>
      <c r="C469" s="12" t="s">
        <v>1330</v>
      </c>
      <c r="D469" s="5" t="s">
        <v>1331</v>
      </c>
      <c r="E469" s="16" t="s">
        <v>1332</v>
      </c>
      <c r="F469" s="16" t="s">
        <v>1902</v>
      </c>
      <c r="G469" s="17" t="s">
        <v>780</v>
      </c>
      <c r="H469" s="9">
        <v>0</v>
      </c>
      <c r="I469" s="5">
        <v>711000000</v>
      </c>
      <c r="J469" s="5" t="s">
        <v>30</v>
      </c>
      <c r="K469" s="7" t="s">
        <v>1193</v>
      </c>
      <c r="L469" s="5" t="s">
        <v>31</v>
      </c>
      <c r="M469" s="5" t="s">
        <v>32</v>
      </c>
      <c r="N469" s="12" t="s">
        <v>1863</v>
      </c>
      <c r="O469" s="12" t="s">
        <v>1355</v>
      </c>
      <c r="P469" s="8">
        <v>796</v>
      </c>
      <c r="Q469" s="8" t="s">
        <v>232</v>
      </c>
      <c r="R469" s="18">
        <v>750</v>
      </c>
      <c r="S469" s="47">
        <v>20</v>
      </c>
      <c r="T469" s="47">
        <f t="shared" si="21"/>
        <v>15000</v>
      </c>
      <c r="U469" s="47">
        <f t="shared" si="22"/>
        <v>16800</v>
      </c>
      <c r="V469" s="36"/>
      <c r="W469" s="5">
        <v>2017</v>
      </c>
      <c r="X469" s="12"/>
    </row>
    <row r="470" spans="1:25" s="13" customFormat="1" ht="63.75" x14ac:dyDescent="0.25">
      <c r="A470" s="50" t="s">
        <v>789</v>
      </c>
      <c r="B470" s="5" t="s">
        <v>779</v>
      </c>
      <c r="C470" s="12" t="s">
        <v>1371</v>
      </c>
      <c r="D470" s="5" t="s">
        <v>1372</v>
      </c>
      <c r="E470" s="16" t="s">
        <v>1373</v>
      </c>
      <c r="F470" s="16" t="s">
        <v>1903</v>
      </c>
      <c r="G470" s="17" t="s">
        <v>780</v>
      </c>
      <c r="H470" s="9">
        <v>0</v>
      </c>
      <c r="I470" s="5">
        <v>711000000</v>
      </c>
      <c r="J470" s="5" t="s">
        <v>30</v>
      </c>
      <c r="K470" s="7" t="s">
        <v>1193</v>
      </c>
      <c r="L470" s="5" t="s">
        <v>31</v>
      </c>
      <c r="M470" s="5" t="s">
        <v>32</v>
      </c>
      <c r="N470" s="12" t="s">
        <v>1863</v>
      </c>
      <c r="O470" s="12" t="s">
        <v>1355</v>
      </c>
      <c r="P470" s="8" t="s">
        <v>1904</v>
      </c>
      <c r="Q470" s="8" t="s">
        <v>557</v>
      </c>
      <c r="R470" s="18">
        <v>5</v>
      </c>
      <c r="S470" s="47">
        <v>450</v>
      </c>
      <c r="T470" s="47">
        <f t="shared" si="21"/>
        <v>2250</v>
      </c>
      <c r="U470" s="47">
        <f t="shared" si="22"/>
        <v>2520.0000000000005</v>
      </c>
      <c r="V470" s="36"/>
      <c r="W470" s="5">
        <v>2017</v>
      </c>
      <c r="X470" s="12"/>
    </row>
    <row r="471" spans="1:25" s="13" customFormat="1" ht="63.75" x14ac:dyDescent="0.25">
      <c r="A471" s="50" t="s">
        <v>1178</v>
      </c>
      <c r="B471" s="5" t="s">
        <v>779</v>
      </c>
      <c r="C471" s="12" t="s">
        <v>1374</v>
      </c>
      <c r="D471" s="5" t="s">
        <v>1375</v>
      </c>
      <c r="E471" s="16" t="s">
        <v>1376</v>
      </c>
      <c r="F471" s="5" t="s">
        <v>1905</v>
      </c>
      <c r="G471" s="17" t="s">
        <v>780</v>
      </c>
      <c r="H471" s="9">
        <v>0</v>
      </c>
      <c r="I471" s="5">
        <v>711000000</v>
      </c>
      <c r="J471" s="5" t="s">
        <v>30</v>
      </c>
      <c r="K471" s="7" t="s">
        <v>1193</v>
      </c>
      <c r="L471" s="5" t="s">
        <v>31</v>
      </c>
      <c r="M471" s="5" t="s">
        <v>32</v>
      </c>
      <c r="N471" s="12" t="s">
        <v>1863</v>
      </c>
      <c r="O471" s="12" t="s">
        <v>1355</v>
      </c>
      <c r="P471" s="8">
        <v>796</v>
      </c>
      <c r="Q471" s="8" t="s">
        <v>232</v>
      </c>
      <c r="R471" s="18">
        <v>29</v>
      </c>
      <c r="S471" s="47">
        <v>150</v>
      </c>
      <c r="T471" s="47">
        <f t="shared" si="21"/>
        <v>4350</v>
      </c>
      <c r="U471" s="47">
        <f t="shared" si="22"/>
        <v>4872.0000000000009</v>
      </c>
      <c r="V471" s="36"/>
      <c r="W471" s="5">
        <v>2017</v>
      </c>
      <c r="X471" s="12"/>
    </row>
    <row r="472" spans="1:25" s="13" customFormat="1" ht="51" x14ac:dyDescent="0.25">
      <c r="A472" s="4" t="s">
        <v>1182</v>
      </c>
      <c r="B472" s="67" t="s">
        <v>779</v>
      </c>
      <c r="C472" s="67" t="s">
        <v>1906</v>
      </c>
      <c r="D472" s="67" t="s">
        <v>1907</v>
      </c>
      <c r="E472" s="67" t="s">
        <v>1908</v>
      </c>
      <c r="F472" s="67" t="s">
        <v>1909</v>
      </c>
      <c r="G472" s="67" t="s">
        <v>780</v>
      </c>
      <c r="H472" s="67">
        <v>0</v>
      </c>
      <c r="I472" s="67">
        <v>711000000</v>
      </c>
      <c r="J472" s="67" t="s">
        <v>30</v>
      </c>
      <c r="K472" s="67" t="s">
        <v>1193</v>
      </c>
      <c r="L472" s="67" t="s">
        <v>30</v>
      </c>
      <c r="M472" s="67" t="s">
        <v>32</v>
      </c>
      <c r="N472" s="67" t="s">
        <v>1489</v>
      </c>
      <c r="O472" s="67" t="s">
        <v>1358</v>
      </c>
      <c r="P472" s="8">
        <v>796</v>
      </c>
      <c r="Q472" s="47" t="s">
        <v>232</v>
      </c>
      <c r="R472" s="47">
        <v>6</v>
      </c>
      <c r="S472" s="47">
        <v>7500</v>
      </c>
      <c r="T472" s="47">
        <v>0</v>
      </c>
      <c r="U472" s="47">
        <f>T472*1.12</f>
        <v>0</v>
      </c>
      <c r="V472" s="47"/>
      <c r="W472" s="66">
        <v>2017</v>
      </c>
      <c r="X472" s="47" t="s">
        <v>2346</v>
      </c>
    </row>
    <row r="473" spans="1:25" s="13" customFormat="1" ht="51" x14ac:dyDescent="0.25">
      <c r="A473" s="4" t="s">
        <v>2359</v>
      </c>
      <c r="B473" s="67" t="s">
        <v>779</v>
      </c>
      <c r="C473" s="67" t="s">
        <v>2360</v>
      </c>
      <c r="D473" s="67" t="s">
        <v>1907</v>
      </c>
      <c r="E473" s="67" t="s">
        <v>1908</v>
      </c>
      <c r="F473" s="67" t="s">
        <v>1909</v>
      </c>
      <c r="G473" s="67" t="s">
        <v>780</v>
      </c>
      <c r="H473" s="67">
        <v>0</v>
      </c>
      <c r="I473" s="67">
        <v>711000000</v>
      </c>
      <c r="J473" s="67" t="s">
        <v>30</v>
      </c>
      <c r="K473" s="67" t="s">
        <v>860</v>
      </c>
      <c r="L473" s="67" t="s">
        <v>30</v>
      </c>
      <c r="M473" s="67" t="s">
        <v>32</v>
      </c>
      <c r="N473" s="67" t="s">
        <v>1489</v>
      </c>
      <c r="O473" s="67" t="s">
        <v>1358</v>
      </c>
      <c r="P473" s="8">
        <v>796</v>
      </c>
      <c r="Q473" s="47" t="s">
        <v>232</v>
      </c>
      <c r="R473" s="47">
        <v>6</v>
      </c>
      <c r="S473" s="47">
        <v>11416.67</v>
      </c>
      <c r="T473" s="47">
        <f>R473*S473</f>
        <v>68500.02</v>
      </c>
      <c r="U473" s="47">
        <f>T473*1.12</f>
        <v>76720.022400000016</v>
      </c>
      <c r="V473" s="47"/>
      <c r="W473" s="66">
        <v>2017</v>
      </c>
      <c r="X473" s="47"/>
    </row>
    <row r="474" spans="1:25" s="13" customFormat="1" ht="63.75" x14ac:dyDescent="0.25">
      <c r="A474" s="50" t="s">
        <v>1183</v>
      </c>
      <c r="B474" s="5" t="s">
        <v>779</v>
      </c>
      <c r="C474" s="6" t="s">
        <v>1345</v>
      </c>
      <c r="D474" s="6" t="s">
        <v>1346</v>
      </c>
      <c r="E474" s="7" t="s">
        <v>1347</v>
      </c>
      <c r="F474" s="6" t="s">
        <v>1910</v>
      </c>
      <c r="G474" s="17" t="s">
        <v>780</v>
      </c>
      <c r="H474" s="9">
        <v>0</v>
      </c>
      <c r="I474" s="5">
        <v>711000000</v>
      </c>
      <c r="J474" s="5" t="s">
        <v>30</v>
      </c>
      <c r="K474" s="7" t="s">
        <v>1193</v>
      </c>
      <c r="L474" s="5" t="s">
        <v>31</v>
      </c>
      <c r="M474" s="5" t="s">
        <v>32</v>
      </c>
      <c r="N474" s="12" t="s">
        <v>1911</v>
      </c>
      <c r="O474" s="12" t="s">
        <v>1355</v>
      </c>
      <c r="P474" s="8">
        <v>796</v>
      </c>
      <c r="Q474" s="33" t="s">
        <v>232</v>
      </c>
      <c r="R474" s="18">
        <v>3074</v>
      </c>
      <c r="S474" s="47">
        <v>50</v>
      </c>
      <c r="T474" s="47">
        <f t="shared" si="21"/>
        <v>153700</v>
      </c>
      <c r="U474" s="47">
        <f t="shared" si="22"/>
        <v>172144.00000000003</v>
      </c>
      <c r="V474" s="36"/>
      <c r="W474" s="5">
        <v>2017</v>
      </c>
      <c r="X474" s="12"/>
      <c r="Y474" s="47">
        <f>S474*1.12</f>
        <v>56.000000000000007</v>
      </c>
    </row>
    <row r="475" spans="1:25" s="13" customFormat="1" ht="63.75" x14ac:dyDescent="0.25">
      <c r="A475" s="50" t="s">
        <v>1184</v>
      </c>
      <c r="B475" s="5" t="s">
        <v>779</v>
      </c>
      <c r="C475" s="6" t="s">
        <v>1349</v>
      </c>
      <c r="D475" s="6" t="s">
        <v>1350</v>
      </c>
      <c r="E475" s="7" t="s">
        <v>1351</v>
      </c>
      <c r="F475" s="6" t="s">
        <v>1912</v>
      </c>
      <c r="G475" s="17" t="s">
        <v>780</v>
      </c>
      <c r="H475" s="9">
        <v>0</v>
      </c>
      <c r="I475" s="5">
        <v>711000000</v>
      </c>
      <c r="J475" s="5" t="s">
        <v>30</v>
      </c>
      <c r="K475" s="7" t="s">
        <v>1193</v>
      </c>
      <c r="L475" s="5" t="s">
        <v>31</v>
      </c>
      <c r="M475" s="53" t="s">
        <v>32</v>
      </c>
      <c r="N475" s="12" t="s">
        <v>1911</v>
      </c>
      <c r="O475" s="12" t="s">
        <v>1355</v>
      </c>
      <c r="P475" s="8">
        <v>704</v>
      </c>
      <c r="Q475" s="33" t="s">
        <v>557</v>
      </c>
      <c r="R475" s="18">
        <v>1931</v>
      </c>
      <c r="S475" s="47">
        <v>45</v>
      </c>
      <c r="T475" s="47">
        <f t="shared" si="21"/>
        <v>86895</v>
      </c>
      <c r="U475" s="47">
        <f t="shared" si="22"/>
        <v>97322.400000000009</v>
      </c>
      <c r="V475" s="36"/>
      <c r="W475" s="5">
        <v>2017</v>
      </c>
      <c r="X475" s="12"/>
      <c r="Y475" s="47">
        <f t="shared" ref="Y475:Y482" si="23">S475*1.12</f>
        <v>50.400000000000006</v>
      </c>
    </row>
    <row r="476" spans="1:25" s="13" customFormat="1" ht="63.75" x14ac:dyDescent="0.25">
      <c r="A476" s="50" t="s">
        <v>1185</v>
      </c>
      <c r="B476" s="5" t="s">
        <v>779</v>
      </c>
      <c r="C476" s="6" t="s">
        <v>1913</v>
      </c>
      <c r="D476" s="6" t="s">
        <v>1348</v>
      </c>
      <c r="E476" s="7" t="s">
        <v>1914</v>
      </c>
      <c r="F476" s="6" t="s">
        <v>1915</v>
      </c>
      <c r="G476" s="17" t="s">
        <v>780</v>
      </c>
      <c r="H476" s="9">
        <v>0</v>
      </c>
      <c r="I476" s="5">
        <v>711000000</v>
      </c>
      <c r="J476" s="5" t="s">
        <v>30</v>
      </c>
      <c r="K476" s="7" t="s">
        <v>1193</v>
      </c>
      <c r="L476" s="5" t="s">
        <v>31</v>
      </c>
      <c r="M476" s="53" t="s">
        <v>32</v>
      </c>
      <c r="N476" s="12" t="s">
        <v>1911</v>
      </c>
      <c r="O476" s="12" t="s">
        <v>1355</v>
      </c>
      <c r="P476" s="8">
        <v>778</v>
      </c>
      <c r="Q476" s="33" t="s">
        <v>228</v>
      </c>
      <c r="R476" s="18">
        <v>1799</v>
      </c>
      <c r="S476" s="47">
        <v>60</v>
      </c>
      <c r="T476" s="47">
        <f t="shared" si="21"/>
        <v>107940</v>
      </c>
      <c r="U476" s="47">
        <f t="shared" si="22"/>
        <v>120892.80000000002</v>
      </c>
      <c r="V476" s="36"/>
      <c r="W476" s="5">
        <v>2017</v>
      </c>
      <c r="X476" s="12"/>
      <c r="Y476" s="47">
        <f t="shared" si="23"/>
        <v>67.2</v>
      </c>
    </row>
    <row r="477" spans="1:25" s="13" customFormat="1" ht="63.75" x14ac:dyDescent="0.25">
      <c r="A477" s="50" t="s">
        <v>1186</v>
      </c>
      <c r="B477" s="5" t="s">
        <v>779</v>
      </c>
      <c r="C477" s="6" t="s">
        <v>580</v>
      </c>
      <c r="D477" s="6" t="s">
        <v>581</v>
      </c>
      <c r="E477" s="7" t="s">
        <v>582</v>
      </c>
      <c r="F477" s="6" t="s">
        <v>1916</v>
      </c>
      <c r="G477" s="17" t="s">
        <v>780</v>
      </c>
      <c r="H477" s="9">
        <v>0</v>
      </c>
      <c r="I477" s="5">
        <v>711000000</v>
      </c>
      <c r="J477" s="5" t="s">
        <v>30</v>
      </c>
      <c r="K477" s="7" t="s">
        <v>1193</v>
      </c>
      <c r="L477" s="5" t="s">
        <v>31</v>
      </c>
      <c r="M477" s="53" t="s">
        <v>32</v>
      </c>
      <c r="N477" s="12" t="s">
        <v>1911</v>
      </c>
      <c r="O477" s="12" t="s">
        <v>1355</v>
      </c>
      <c r="P477" s="8">
        <v>796</v>
      </c>
      <c r="Q477" s="33" t="s">
        <v>232</v>
      </c>
      <c r="R477" s="18">
        <v>2452</v>
      </c>
      <c r="S477" s="47">
        <v>27</v>
      </c>
      <c r="T477" s="47">
        <f t="shared" si="21"/>
        <v>66204</v>
      </c>
      <c r="U477" s="47">
        <f t="shared" si="22"/>
        <v>74148.48000000001</v>
      </c>
      <c r="V477" s="36"/>
      <c r="W477" s="5">
        <v>2017</v>
      </c>
      <c r="X477" s="12"/>
      <c r="Y477" s="47">
        <f t="shared" si="23"/>
        <v>30.240000000000002</v>
      </c>
    </row>
    <row r="478" spans="1:25" s="13" customFormat="1" ht="63.75" x14ac:dyDescent="0.25">
      <c r="A478" s="50" t="s">
        <v>1192</v>
      </c>
      <c r="B478" s="5" t="s">
        <v>779</v>
      </c>
      <c r="C478" s="6" t="s">
        <v>1917</v>
      </c>
      <c r="D478" s="6" t="s">
        <v>1918</v>
      </c>
      <c r="E478" s="7" t="s">
        <v>1919</v>
      </c>
      <c r="F478" s="7" t="s">
        <v>1920</v>
      </c>
      <c r="G478" s="17" t="s">
        <v>780</v>
      </c>
      <c r="H478" s="9">
        <v>0</v>
      </c>
      <c r="I478" s="5">
        <v>711000000</v>
      </c>
      <c r="J478" s="5" t="s">
        <v>30</v>
      </c>
      <c r="K478" s="7" t="s">
        <v>1193</v>
      </c>
      <c r="L478" s="5" t="s">
        <v>31</v>
      </c>
      <c r="M478" s="53" t="s">
        <v>32</v>
      </c>
      <c r="N478" s="12" t="s">
        <v>1911</v>
      </c>
      <c r="O478" s="12" t="s">
        <v>1355</v>
      </c>
      <c r="P478" s="8">
        <v>704</v>
      </c>
      <c r="Q478" s="33" t="s">
        <v>557</v>
      </c>
      <c r="R478" s="18">
        <v>3855</v>
      </c>
      <c r="S478" s="47">
        <v>36</v>
      </c>
      <c r="T478" s="47">
        <f t="shared" si="21"/>
        <v>138780</v>
      </c>
      <c r="U478" s="47">
        <f t="shared" si="22"/>
        <v>155433.60000000001</v>
      </c>
      <c r="V478" s="36"/>
      <c r="W478" s="5">
        <v>2017</v>
      </c>
      <c r="X478" s="12"/>
      <c r="Y478" s="47">
        <f t="shared" si="23"/>
        <v>40.320000000000007</v>
      </c>
    </row>
    <row r="479" spans="1:25" s="13" customFormat="1" ht="63.75" x14ac:dyDescent="0.25">
      <c r="A479" s="50" t="s">
        <v>1194</v>
      </c>
      <c r="B479" s="5" t="s">
        <v>779</v>
      </c>
      <c r="C479" s="6" t="s">
        <v>1334</v>
      </c>
      <c r="D479" s="6" t="s">
        <v>1335</v>
      </c>
      <c r="E479" s="7" t="s">
        <v>1336</v>
      </c>
      <c r="F479" s="6" t="s">
        <v>1921</v>
      </c>
      <c r="G479" s="17" t="s">
        <v>780</v>
      </c>
      <c r="H479" s="9">
        <v>0</v>
      </c>
      <c r="I479" s="5">
        <v>711000000</v>
      </c>
      <c r="J479" s="5" t="s">
        <v>30</v>
      </c>
      <c r="K479" s="7" t="s">
        <v>1193</v>
      </c>
      <c r="L479" s="5" t="s">
        <v>31</v>
      </c>
      <c r="M479" s="53" t="s">
        <v>32</v>
      </c>
      <c r="N479" s="12" t="s">
        <v>1911</v>
      </c>
      <c r="O479" s="12" t="s">
        <v>1355</v>
      </c>
      <c r="P479" s="8">
        <v>715</v>
      </c>
      <c r="Q479" s="33" t="s">
        <v>501</v>
      </c>
      <c r="R479" s="18">
        <v>386</v>
      </c>
      <c r="S479" s="47">
        <v>95</v>
      </c>
      <c r="T479" s="47">
        <f t="shared" si="21"/>
        <v>36670</v>
      </c>
      <c r="U479" s="47">
        <f t="shared" si="22"/>
        <v>41070.400000000001</v>
      </c>
      <c r="V479" s="36"/>
      <c r="W479" s="5">
        <v>2017</v>
      </c>
      <c r="X479" s="12"/>
      <c r="Y479" s="47">
        <f t="shared" si="23"/>
        <v>106.4</v>
      </c>
    </row>
    <row r="480" spans="1:25" s="13" customFormat="1" ht="63.75" x14ac:dyDescent="0.25">
      <c r="A480" s="50" t="s">
        <v>1195</v>
      </c>
      <c r="B480" s="5" t="s">
        <v>779</v>
      </c>
      <c r="C480" s="6" t="s">
        <v>1337</v>
      </c>
      <c r="D480" s="6" t="s">
        <v>1335</v>
      </c>
      <c r="E480" s="7" t="s">
        <v>1338</v>
      </c>
      <c r="F480" s="6" t="s">
        <v>1922</v>
      </c>
      <c r="G480" s="17" t="s">
        <v>780</v>
      </c>
      <c r="H480" s="9">
        <v>0</v>
      </c>
      <c r="I480" s="5">
        <v>711000000</v>
      </c>
      <c r="J480" s="5" t="s">
        <v>30</v>
      </c>
      <c r="K480" s="7" t="s">
        <v>1193</v>
      </c>
      <c r="L480" s="5" t="s">
        <v>31</v>
      </c>
      <c r="M480" s="53" t="s">
        <v>32</v>
      </c>
      <c r="N480" s="12" t="s">
        <v>1911</v>
      </c>
      <c r="O480" s="12" t="s">
        <v>1355</v>
      </c>
      <c r="P480" s="8">
        <v>715</v>
      </c>
      <c r="Q480" s="33" t="s">
        <v>501</v>
      </c>
      <c r="R480" s="18">
        <v>387</v>
      </c>
      <c r="S480" s="47">
        <v>95</v>
      </c>
      <c r="T480" s="47">
        <f t="shared" si="21"/>
        <v>36765</v>
      </c>
      <c r="U480" s="47">
        <f t="shared" si="22"/>
        <v>41176.800000000003</v>
      </c>
      <c r="V480" s="36"/>
      <c r="W480" s="5">
        <v>2017</v>
      </c>
      <c r="X480" s="12"/>
      <c r="Y480" s="47">
        <f t="shared" si="23"/>
        <v>106.4</v>
      </c>
    </row>
    <row r="481" spans="1:25" s="13" customFormat="1" ht="63.75" x14ac:dyDescent="0.25">
      <c r="A481" s="50" t="s">
        <v>1196</v>
      </c>
      <c r="B481" s="5" t="s">
        <v>779</v>
      </c>
      <c r="C481" s="6" t="s">
        <v>1342</v>
      </c>
      <c r="D481" s="6" t="s">
        <v>1343</v>
      </c>
      <c r="E481" s="7" t="s">
        <v>1344</v>
      </c>
      <c r="F481" s="6" t="s">
        <v>1923</v>
      </c>
      <c r="G481" s="17" t="s">
        <v>780</v>
      </c>
      <c r="H481" s="9">
        <v>0</v>
      </c>
      <c r="I481" s="5">
        <v>711000000</v>
      </c>
      <c r="J481" s="5" t="s">
        <v>30</v>
      </c>
      <c r="K481" s="7" t="s">
        <v>1193</v>
      </c>
      <c r="L481" s="5" t="s">
        <v>31</v>
      </c>
      <c r="M481" s="53" t="s">
        <v>32</v>
      </c>
      <c r="N481" s="12" t="s">
        <v>1911</v>
      </c>
      <c r="O481" s="12" t="s">
        <v>1355</v>
      </c>
      <c r="P481" s="8">
        <v>796</v>
      </c>
      <c r="Q481" s="33" t="s">
        <v>232</v>
      </c>
      <c r="R481" s="18">
        <v>5000</v>
      </c>
      <c r="S481" s="47">
        <v>50</v>
      </c>
      <c r="T481" s="47">
        <f t="shared" si="21"/>
        <v>250000</v>
      </c>
      <c r="U481" s="47">
        <f t="shared" si="22"/>
        <v>280000</v>
      </c>
      <c r="V481" s="36"/>
      <c r="W481" s="5">
        <v>2017</v>
      </c>
      <c r="X481" s="12"/>
      <c r="Y481" s="47">
        <f t="shared" si="23"/>
        <v>56.000000000000007</v>
      </c>
    </row>
    <row r="482" spans="1:25" s="13" customFormat="1" ht="63.75" x14ac:dyDescent="0.25">
      <c r="A482" s="50" t="s">
        <v>1197</v>
      </c>
      <c r="B482" s="5" t="s">
        <v>779</v>
      </c>
      <c r="C482" s="6" t="s">
        <v>1924</v>
      </c>
      <c r="D482" s="6" t="s">
        <v>1925</v>
      </c>
      <c r="E482" s="7" t="s">
        <v>1926</v>
      </c>
      <c r="F482" s="6" t="s">
        <v>1927</v>
      </c>
      <c r="G482" s="17" t="s">
        <v>780</v>
      </c>
      <c r="H482" s="9">
        <v>0</v>
      </c>
      <c r="I482" s="5">
        <v>711000000</v>
      </c>
      <c r="J482" s="5" t="s">
        <v>30</v>
      </c>
      <c r="K482" s="7" t="s">
        <v>1193</v>
      </c>
      <c r="L482" s="5" t="s">
        <v>31</v>
      </c>
      <c r="M482" s="53" t="s">
        <v>32</v>
      </c>
      <c r="N482" s="12" t="s">
        <v>1911</v>
      </c>
      <c r="O482" s="12" t="s">
        <v>1355</v>
      </c>
      <c r="P482" s="8">
        <v>778</v>
      </c>
      <c r="Q482" s="33" t="s">
        <v>228</v>
      </c>
      <c r="R482" s="18">
        <v>1931</v>
      </c>
      <c r="S482" s="47">
        <v>25</v>
      </c>
      <c r="T482" s="47">
        <f t="shared" si="21"/>
        <v>48275</v>
      </c>
      <c r="U482" s="47">
        <f t="shared" si="22"/>
        <v>54068.000000000007</v>
      </c>
      <c r="V482" s="36"/>
      <c r="W482" s="5">
        <v>2017</v>
      </c>
      <c r="X482" s="12"/>
      <c r="Y482" s="47">
        <f t="shared" si="23"/>
        <v>28.000000000000004</v>
      </c>
    </row>
    <row r="483" spans="1:25" s="13" customFormat="1" ht="63.75" x14ac:dyDescent="0.25">
      <c r="A483" s="50" t="s">
        <v>1198</v>
      </c>
      <c r="B483" s="5" t="s">
        <v>779</v>
      </c>
      <c r="C483" s="6" t="s">
        <v>1928</v>
      </c>
      <c r="D483" s="6" t="s">
        <v>1929</v>
      </c>
      <c r="E483" s="7" t="s">
        <v>1930</v>
      </c>
      <c r="F483" s="7" t="s">
        <v>1931</v>
      </c>
      <c r="G483" s="17" t="s">
        <v>780</v>
      </c>
      <c r="H483" s="9">
        <v>0</v>
      </c>
      <c r="I483" s="5">
        <v>711000000</v>
      </c>
      <c r="J483" s="5" t="s">
        <v>30</v>
      </c>
      <c r="K483" s="7" t="s">
        <v>1193</v>
      </c>
      <c r="L483" s="5" t="s">
        <v>31</v>
      </c>
      <c r="M483" s="53" t="s">
        <v>32</v>
      </c>
      <c r="N483" s="12" t="s">
        <v>1932</v>
      </c>
      <c r="O483" s="12" t="s">
        <v>1435</v>
      </c>
      <c r="P483" s="8">
        <v>796</v>
      </c>
      <c r="Q483" s="33" t="s">
        <v>232</v>
      </c>
      <c r="R483" s="18">
        <v>5</v>
      </c>
      <c r="S483" s="47">
        <v>170</v>
      </c>
      <c r="T483" s="47">
        <f t="shared" si="21"/>
        <v>850</v>
      </c>
      <c r="U483" s="47">
        <f t="shared" si="22"/>
        <v>952.00000000000011</v>
      </c>
      <c r="V483" s="36"/>
      <c r="W483" s="5">
        <v>2017</v>
      </c>
      <c r="X483" s="12"/>
    </row>
    <row r="484" spans="1:25" s="13" customFormat="1" ht="63.75" x14ac:dyDescent="0.25">
      <c r="A484" s="50" t="s">
        <v>1199</v>
      </c>
      <c r="B484" s="5" t="s">
        <v>779</v>
      </c>
      <c r="C484" s="6" t="s">
        <v>1928</v>
      </c>
      <c r="D484" s="6" t="s">
        <v>1929</v>
      </c>
      <c r="E484" s="7" t="s">
        <v>1930</v>
      </c>
      <c r="F484" s="7" t="s">
        <v>1933</v>
      </c>
      <c r="G484" s="17" t="s">
        <v>780</v>
      </c>
      <c r="H484" s="9">
        <v>0</v>
      </c>
      <c r="I484" s="5">
        <v>711000000</v>
      </c>
      <c r="J484" s="5" t="s">
        <v>30</v>
      </c>
      <c r="K484" s="7" t="s">
        <v>1193</v>
      </c>
      <c r="L484" s="5" t="s">
        <v>31</v>
      </c>
      <c r="M484" s="53" t="s">
        <v>32</v>
      </c>
      <c r="N484" s="12" t="s">
        <v>1932</v>
      </c>
      <c r="O484" s="12" t="s">
        <v>1435</v>
      </c>
      <c r="P484" s="8">
        <v>796</v>
      </c>
      <c r="Q484" s="33" t="s">
        <v>232</v>
      </c>
      <c r="R484" s="18">
        <v>5</v>
      </c>
      <c r="S484" s="47">
        <v>400</v>
      </c>
      <c r="T484" s="47">
        <f t="shared" si="21"/>
        <v>2000</v>
      </c>
      <c r="U484" s="47">
        <f t="shared" si="22"/>
        <v>2240</v>
      </c>
      <c r="V484" s="36"/>
      <c r="W484" s="5">
        <v>2017</v>
      </c>
      <c r="X484" s="12"/>
    </row>
    <row r="485" spans="1:25" s="13" customFormat="1" ht="63.75" x14ac:dyDescent="0.25">
      <c r="A485" s="50" t="s">
        <v>1200</v>
      </c>
      <c r="B485" s="5" t="s">
        <v>779</v>
      </c>
      <c r="C485" s="6" t="s">
        <v>1928</v>
      </c>
      <c r="D485" s="6" t="s">
        <v>1929</v>
      </c>
      <c r="E485" s="7" t="s">
        <v>1930</v>
      </c>
      <c r="F485" s="7" t="s">
        <v>1934</v>
      </c>
      <c r="G485" s="17" t="s">
        <v>780</v>
      </c>
      <c r="H485" s="9">
        <v>0</v>
      </c>
      <c r="I485" s="5">
        <v>711000000</v>
      </c>
      <c r="J485" s="5" t="s">
        <v>30</v>
      </c>
      <c r="K485" s="7" t="s">
        <v>1193</v>
      </c>
      <c r="L485" s="5" t="s">
        <v>31</v>
      </c>
      <c r="M485" s="53" t="s">
        <v>32</v>
      </c>
      <c r="N485" s="12" t="s">
        <v>1932</v>
      </c>
      <c r="O485" s="12" t="s">
        <v>1435</v>
      </c>
      <c r="P485" s="8">
        <v>796</v>
      </c>
      <c r="Q485" s="33" t="s">
        <v>232</v>
      </c>
      <c r="R485" s="18">
        <v>5</v>
      </c>
      <c r="S485" s="47">
        <v>400</v>
      </c>
      <c r="T485" s="47">
        <f t="shared" si="21"/>
        <v>2000</v>
      </c>
      <c r="U485" s="47">
        <f t="shared" si="22"/>
        <v>2240</v>
      </c>
      <c r="V485" s="36"/>
      <c r="W485" s="5">
        <v>2017</v>
      </c>
      <c r="X485" s="12"/>
    </row>
    <row r="486" spans="1:25" s="13" customFormat="1" ht="63.75" x14ac:dyDescent="0.25">
      <c r="A486" s="50" t="s">
        <v>1201</v>
      </c>
      <c r="B486" s="5" t="s">
        <v>779</v>
      </c>
      <c r="C486" s="6" t="s">
        <v>1935</v>
      </c>
      <c r="D486" s="6" t="s">
        <v>1929</v>
      </c>
      <c r="E486" s="7" t="s">
        <v>1936</v>
      </c>
      <c r="F486" s="7" t="s">
        <v>1937</v>
      </c>
      <c r="G486" s="17" t="s">
        <v>780</v>
      </c>
      <c r="H486" s="9">
        <v>0</v>
      </c>
      <c r="I486" s="5">
        <v>711000000</v>
      </c>
      <c r="J486" s="5" t="s">
        <v>30</v>
      </c>
      <c r="K486" s="7" t="s">
        <v>1193</v>
      </c>
      <c r="L486" s="5" t="s">
        <v>31</v>
      </c>
      <c r="M486" s="53" t="s">
        <v>32</v>
      </c>
      <c r="N486" s="12" t="s">
        <v>1932</v>
      </c>
      <c r="O486" s="12" t="s">
        <v>1435</v>
      </c>
      <c r="P486" s="8">
        <v>796</v>
      </c>
      <c r="Q486" s="33" t="s">
        <v>232</v>
      </c>
      <c r="R486" s="18">
        <v>5</v>
      </c>
      <c r="S486" s="47">
        <v>1200</v>
      </c>
      <c r="T486" s="47">
        <f t="shared" si="21"/>
        <v>6000</v>
      </c>
      <c r="U486" s="47">
        <f t="shared" si="22"/>
        <v>6720.0000000000009</v>
      </c>
      <c r="V486" s="36"/>
      <c r="W486" s="5">
        <v>2017</v>
      </c>
      <c r="X486" s="12"/>
    </row>
    <row r="487" spans="1:25" s="13" customFormat="1" ht="63.75" x14ac:dyDescent="0.25">
      <c r="A487" s="50" t="s">
        <v>1202</v>
      </c>
      <c r="B487" s="5" t="s">
        <v>779</v>
      </c>
      <c r="C487" s="6" t="s">
        <v>1935</v>
      </c>
      <c r="D487" s="6" t="s">
        <v>1929</v>
      </c>
      <c r="E487" s="7" t="s">
        <v>1936</v>
      </c>
      <c r="F487" s="7" t="s">
        <v>1938</v>
      </c>
      <c r="G487" s="17" t="s">
        <v>780</v>
      </c>
      <c r="H487" s="9">
        <v>0</v>
      </c>
      <c r="I487" s="5">
        <v>711000000</v>
      </c>
      <c r="J487" s="5" t="s">
        <v>30</v>
      </c>
      <c r="K487" s="7" t="s">
        <v>1193</v>
      </c>
      <c r="L487" s="5" t="s">
        <v>31</v>
      </c>
      <c r="M487" s="53" t="s">
        <v>32</v>
      </c>
      <c r="N487" s="12" t="s">
        <v>1932</v>
      </c>
      <c r="O487" s="12" t="s">
        <v>1435</v>
      </c>
      <c r="P487" s="8">
        <v>796</v>
      </c>
      <c r="Q487" s="33" t="s">
        <v>232</v>
      </c>
      <c r="R487" s="18">
        <v>2</v>
      </c>
      <c r="S487" s="47">
        <v>15000</v>
      </c>
      <c r="T487" s="47">
        <f t="shared" si="21"/>
        <v>30000</v>
      </c>
      <c r="U487" s="47">
        <f t="shared" si="22"/>
        <v>33600</v>
      </c>
      <c r="V487" s="36"/>
      <c r="W487" s="5">
        <v>2017</v>
      </c>
      <c r="X487" s="12"/>
    </row>
    <row r="488" spans="1:25" s="13" customFormat="1" ht="63.75" x14ac:dyDescent="0.25">
      <c r="A488" s="50" t="s">
        <v>1203</v>
      </c>
      <c r="B488" s="5" t="s">
        <v>779</v>
      </c>
      <c r="C488" s="6" t="s">
        <v>1935</v>
      </c>
      <c r="D488" s="6" t="s">
        <v>1929</v>
      </c>
      <c r="E488" s="7" t="s">
        <v>1936</v>
      </c>
      <c r="F488" s="7" t="s">
        <v>1939</v>
      </c>
      <c r="G488" s="17" t="s">
        <v>780</v>
      </c>
      <c r="H488" s="9">
        <v>0</v>
      </c>
      <c r="I488" s="5">
        <v>711000000</v>
      </c>
      <c r="J488" s="5" t="s">
        <v>30</v>
      </c>
      <c r="K488" s="7" t="s">
        <v>1193</v>
      </c>
      <c r="L488" s="5" t="s">
        <v>31</v>
      </c>
      <c r="M488" s="53" t="s">
        <v>32</v>
      </c>
      <c r="N488" s="12" t="s">
        <v>1932</v>
      </c>
      <c r="O488" s="12" t="s">
        <v>1435</v>
      </c>
      <c r="P488" s="8">
        <v>796</v>
      </c>
      <c r="Q488" s="33" t="s">
        <v>232</v>
      </c>
      <c r="R488" s="18">
        <v>4</v>
      </c>
      <c r="S488" s="47">
        <v>1200</v>
      </c>
      <c r="T488" s="47">
        <f t="shared" si="21"/>
        <v>4800</v>
      </c>
      <c r="U488" s="47">
        <f t="shared" si="22"/>
        <v>5376.0000000000009</v>
      </c>
      <c r="V488" s="36"/>
      <c r="W488" s="5">
        <v>2017</v>
      </c>
      <c r="X488" s="12"/>
    </row>
    <row r="489" spans="1:25" s="13" customFormat="1" ht="63.75" x14ac:dyDescent="0.25">
      <c r="A489" s="50" t="s">
        <v>1204</v>
      </c>
      <c r="B489" s="5" t="s">
        <v>779</v>
      </c>
      <c r="C489" s="6" t="s">
        <v>1935</v>
      </c>
      <c r="D489" s="6" t="s">
        <v>1929</v>
      </c>
      <c r="E489" s="7" t="s">
        <v>1936</v>
      </c>
      <c r="F489" s="7" t="s">
        <v>1940</v>
      </c>
      <c r="G489" s="17" t="s">
        <v>780</v>
      </c>
      <c r="H489" s="9">
        <v>0</v>
      </c>
      <c r="I489" s="5">
        <v>711000000</v>
      </c>
      <c r="J489" s="5" t="s">
        <v>30</v>
      </c>
      <c r="K489" s="7" t="s">
        <v>1193</v>
      </c>
      <c r="L489" s="5" t="s">
        <v>31</v>
      </c>
      <c r="M489" s="53" t="s">
        <v>32</v>
      </c>
      <c r="N489" s="12" t="s">
        <v>1932</v>
      </c>
      <c r="O489" s="12" t="s">
        <v>1435</v>
      </c>
      <c r="P489" s="8">
        <v>796</v>
      </c>
      <c r="Q489" s="33" t="s">
        <v>232</v>
      </c>
      <c r="R489" s="18">
        <v>4</v>
      </c>
      <c r="S489" s="47">
        <v>1550</v>
      </c>
      <c r="T489" s="47">
        <f t="shared" si="21"/>
        <v>6200</v>
      </c>
      <c r="U489" s="47">
        <f t="shared" si="22"/>
        <v>6944.0000000000009</v>
      </c>
      <c r="V489" s="36"/>
      <c r="W489" s="5">
        <v>2017</v>
      </c>
      <c r="X489" s="12"/>
    </row>
    <row r="490" spans="1:25" s="13" customFormat="1" ht="63.75" x14ac:dyDescent="0.25">
      <c r="A490" s="50" t="s">
        <v>1205</v>
      </c>
      <c r="B490" s="5" t="s">
        <v>779</v>
      </c>
      <c r="C490" s="6" t="s">
        <v>1935</v>
      </c>
      <c r="D490" s="6" t="s">
        <v>1929</v>
      </c>
      <c r="E490" s="7" t="s">
        <v>1936</v>
      </c>
      <c r="F490" s="7" t="s">
        <v>1941</v>
      </c>
      <c r="G490" s="17" t="s">
        <v>780</v>
      </c>
      <c r="H490" s="9">
        <v>0</v>
      </c>
      <c r="I490" s="5">
        <v>711000000</v>
      </c>
      <c r="J490" s="5" t="s">
        <v>30</v>
      </c>
      <c r="K490" s="7" t="s">
        <v>1193</v>
      </c>
      <c r="L490" s="5" t="s">
        <v>31</v>
      </c>
      <c r="M490" s="53" t="s">
        <v>32</v>
      </c>
      <c r="N490" s="12" t="s">
        <v>1932</v>
      </c>
      <c r="O490" s="12" t="s">
        <v>1435</v>
      </c>
      <c r="P490" s="8">
        <v>796</v>
      </c>
      <c r="Q490" s="33" t="s">
        <v>232</v>
      </c>
      <c r="R490" s="18">
        <v>4</v>
      </c>
      <c r="S490" s="47">
        <v>1550</v>
      </c>
      <c r="T490" s="47">
        <f t="shared" si="21"/>
        <v>6200</v>
      </c>
      <c r="U490" s="47">
        <f t="shared" si="22"/>
        <v>6944.0000000000009</v>
      </c>
      <c r="V490" s="36"/>
      <c r="W490" s="5">
        <v>2017</v>
      </c>
      <c r="X490" s="12"/>
    </row>
    <row r="491" spans="1:25" s="13" customFormat="1" ht="63.75" x14ac:dyDescent="0.25">
      <c r="A491" s="50" t="s">
        <v>1206</v>
      </c>
      <c r="B491" s="5" t="s">
        <v>779</v>
      </c>
      <c r="C491" s="6" t="s">
        <v>1935</v>
      </c>
      <c r="D491" s="6" t="s">
        <v>1929</v>
      </c>
      <c r="E491" s="7" t="s">
        <v>1936</v>
      </c>
      <c r="F491" s="7" t="s">
        <v>1942</v>
      </c>
      <c r="G491" s="17" t="s">
        <v>780</v>
      </c>
      <c r="H491" s="9">
        <v>0</v>
      </c>
      <c r="I491" s="5">
        <v>711000000</v>
      </c>
      <c r="J491" s="5" t="s">
        <v>30</v>
      </c>
      <c r="K491" s="7" t="s">
        <v>1193</v>
      </c>
      <c r="L491" s="5" t="s">
        <v>31</v>
      </c>
      <c r="M491" s="53" t="s">
        <v>32</v>
      </c>
      <c r="N491" s="12" t="s">
        <v>1932</v>
      </c>
      <c r="O491" s="12" t="s">
        <v>1435</v>
      </c>
      <c r="P491" s="8">
        <v>796</v>
      </c>
      <c r="Q491" s="33" t="s">
        <v>232</v>
      </c>
      <c r="R491" s="18">
        <v>5</v>
      </c>
      <c r="S491" s="47">
        <v>1200</v>
      </c>
      <c r="T491" s="47">
        <f t="shared" si="21"/>
        <v>6000</v>
      </c>
      <c r="U491" s="47">
        <f t="shared" si="22"/>
        <v>6720.0000000000009</v>
      </c>
      <c r="V491" s="36"/>
      <c r="W491" s="5">
        <v>2017</v>
      </c>
      <c r="X491" s="12"/>
    </row>
    <row r="492" spans="1:25" s="13" customFormat="1" ht="63.75" x14ac:dyDescent="0.25">
      <c r="A492" s="50" t="s">
        <v>1207</v>
      </c>
      <c r="B492" s="5" t="s">
        <v>779</v>
      </c>
      <c r="C492" s="6" t="s">
        <v>1943</v>
      </c>
      <c r="D492" s="6" t="s">
        <v>1944</v>
      </c>
      <c r="E492" s="7" t="s">
        <v>1945</v>
      </c>
      <c r="F492" s="7" t="s">
        <v>1946</v>
      </c>
      <c r="G492" s="17" t="s">
        <v>780</v>
      </c>
      <c r="H492" s="9">
        <v>0</v>
      </c>
      <c r="I492" s="5">
        <v>711000000</v>
      </c>
      <c r="J492" s="5" t="s">
        <v>30</v>
      </c>
      <c r="K492" s="7" t="s">
        <v>1193</v>
      </c>
      <c r="L492" s="5" t="s">
        <v>31</v>
      </c>
      <c r="M492" s="53" t="s">
        <v>32</v>
      </c>
      <c r="N492" s="12" t="s">
        <v>1932</v>
      </c>
      <c r="O492" s="12" t="s">
        <v>1435</v>
      </c>
      <c r="P492" s="8" t="s">
        <v>233</v>
      </c>
      <c r="Q492" s="33" t="s">
        <v>232</v>
      </c>
      <c r="R492" s="18">
        <v>5</v>
      </c>
      <c r="S492" s="47">
        <v>500</v>
      </c>
      <c r="T492" s="47">
        <f t="shared" si="21"/>
        <v>2500</v>
      </c>
      <c r="U492" s="47">
        <f t="shared" si="22"/>
        <v>2800.0000000000005</v>
      </c>
      <c r="V492" s="36"/>
      <c r="W492" s="5">
        <v>2017</v>
      </c>
      <c r="X492" s="12"/>
    </row>
    <row r="493" spans="1:25" s="13" customFormat="1" ht="63.75" x14ac:dyDescent="0.25">
      <c r="A493" s="50" t="s">
        <v>1208</v>
      </c>
      <c r="B493" s="5" t="s">
        <v>779</v>
      </c>
      <c r="C493" s="6" t="s">
        <v>1947</v>
      </c>
      <c r="D493" s="6" t="s">
        <v>1948</v>
      </c>
      <c r="E493" s="7" t="s">
        <v>1949</v>
      </c>
      <c r="F493" s="7" t="s">
        <v>1950</v>
      </c>
      <c r="G493" s="17" t="s">
        <v>780</v>
      </c>
      <c r="H493" s="9">
        <v>0</v>
      </c>
      <c r="I493" s="5">
        <v>711000000</v>
      </c>
      <c r="J493" s="5" t="s">
        <v>30</v>
      </c>
      <c r="K493" s="7" t="s">
        <v>1193</v>
      </c>
      <c r="L493" s="5" t="s">
        <v>31</v>
      </c>
      <c r="M493" s="53" t="s">
        <v>32</v>
      </c>
      <c r="N493" s="12" t="s">
        <v>1932</v>
      </c>
      <c r="O493" s="12" t="s">
        <v>1435</v>
      </c>
      <c r="P493" s="8" t="s">
        <v>233</v>
      </c>
      <c r="Q493" s="33" t="s">
        <v>232</v>
      </c>
      <c r="R493" s="18">
        <v>5</v>
      </c>
      <c r="S493" s="47">
        <v>60</v>
      </c>
      <c r="T493" s="47">
        <f t="shared" si="21"/>
        <v>300</v>
      </c>
      <c r="U493" s="47">
        <f t="shared" si="22"/>
        <v>336.00000000000006</v>
      </c>
      <c r="V493" s="36"/>
      <c r="W493" s="5">
        <v>2017</v>
      </c>
      <c r="X493" s="12"/>
    </row>
    <row r="494" spans="1:25" s="13" customFormat="1" ht="63.75" x14ac:dyDescent="0.25">
      <c r="A494" s="50" t="s">
        <v>1209</v>
      </c>
      <c r="B494" s="5" t="s">
        <v>779</v>
      </c>
      <c r="C494" s="6" t="s">
        <v>1951</v>
      </c>
      <c r="D494" s="6" t="s">
        <v>1948</v>
      </c>
      <c r="E494" s="7" t="s">
        <v>2334</v>
      </c>
      <c r="F494" s="7" t="s">
        <v>1952</v>
      </c>
      <c r="G494" s="17" t="s">
        <v>780</v>
      </c>
      <c r="H494" s="9">
        <v>0</v>
      </c>
      <c r="I494" s="5">
        <v>711000000</v>
      </c>
      <c r="J494" s="5" t="s">
        <v>30</v>
      </c>
      <c r="K494" s="7" t="s">
        <v>1193</v>
      </c>
      <c r="L494" s="5" t="s">
        <v>31</v>
      </c>
      <c r="M494" s="53" t="s">
        <v>32</v>
      </c>
      <c r="N494" s="12" t="s">
        <v>1932</v>
      </c>
      <c r="O494" s="12" t="s">
        <v>1435</v>
      </c>
      <c r="P494" s="8" t="s">
        <v>233</v>
      </c>
      <c r="Q494" s="33" t="s">
        <v>232</v>
      </c>
      <c r="R494" s="18">
        <v>2</v>
      </c>
      <c r="S494" s="47">
        <v>200</v>
      </c>
      <c r="T494" s="47">
        <f t="shared" si="21"/>
        <v>400</v>
      </c>
      <c r="U494" s="47">
        <f t="shared" si="22"/>
        <v>448.00000000000006</v>
      </c>
      <c r="V494" s="36"/>
      <c r="W494" s="5">
        <v>2017</v>
      </c>
      <c r="X494" s="12"/>
    </row>
    <row r="495" spans="1:25" s="13" customFormat="1" ht="63.75" x14ac:dyDescent="0.25">
      <c r="A495" s="50" t="s">
        <v>1210</v>
      </c>
      <c r="B495" s="5" t="s">
        <v>779</v>
      </c>
      <c r="C495" s="6" t="s">
        <v>1953</v>
      </c>
      <c r="D495" s="6" t="s">
        <v>1954</v>
      </c>
      <c r="E495" s="7" t="s">
        <v>1955</v>
      </c>
      <c r="F495" s="7" t="s">
        <v>1956</v>
      </c>
      <c r="G495" s="17" t="s">
        <v>780</v>
      </c>
      <c r="H495" s="9">
        <v>0</v>
      </c>
      <c r="I495" s="5">
        <v>711000000</v>
      </c>
      <c r="J495" s="5" t="s">
        <v>30</v>
      </c>
      <c r="K495" s="7" t="s">
        <v>1193</v>
      </c>
      <c r="L495" s="5" t="s">
        <v>31</v>
      </c>
      <c r="M495" s="53" t="s">
        <v>32</v>
      </c>
      <c r="N495" s="12" t="s">
        <v>1932</v>
      </c>
      <c r="O495" s="12" t="s">
        <v>1435</v>
      </c>
      <c r="P495" s="40" t="s">
        <v>642</v>
      </c>
      <c r="Q495" s="33" t="s">
        <v>643</v>
      </c>
      <c r="R495" s="18">
        <v>4</v>
      </c>
      <c r="S495" s="47">
        <v>500</v>
      </c>
      <c r="T495" s="47">
        <f t="shared" si="21"/>
        <v>2000</v>
      </c>
      <c r="U495" s="47">
        <f t="shared" si="22"/>
        <v>2240</v>
      </c>
      <c r="V495" s="36"/>
      <c r="W495" s="5">
        <v>2017</v>
      </c>
      <c r="X495" s="12"/>
    </row>
    <row r="496" spans="1:25" s="13" customFormat="1" ht="63.75" x14ac:dyDescent="0.25">
      <c r="A496" s="50" t="s">
        <v>1211</v>
      </c>
      <c r="B496" s="5" t="s">
        <v>779</v>
      </c>
      <c r="C496" s="6" t="s">
        <v>1957</v>
      </c>
      <c r="D496" s="6" t="s">
        <v>1958</v>
      </c>
      <c r="E496" s="7" t="s">
        <v>1959</v>
      </c>
      <c r="F496" s="7" t="s">
        <v>1960</v>
      </c>
      <c r="G496" s="17" t="s">
        <v>780</v>
      </c>
      <c r="H496" s="9">
        <v>0</v>
      </c>
      <c r="I496" s="5">
        <v>711000000</v>
      </c>
      <c r="J496" s="5" t="s">
        <v>30</v>
      </c>
      <c r="K496" s="7" t="s">
        <v>1193</v>
      </c>
      <c r="L496" s="5" t="s">
        <v>31</v>
      </c>
      <c r="M496" s="53" t="s">
        <v>32</v>
      </c>
      <c r="N496" s="12" t="s">
        <v>1932</v>
      </c>
      <c r="O496" s="12" t="s">
        <v>1435</v>
      </c>
      <c r="P496" s="8">
        <v>796</v>
      </c>
      <c r="Q496" s="33" t="s">
        <v>232</v>
      </c>
      <c r="R496" s="18">
        <v>8</v>
      </c>
      <c r="S496" s="47">
        <v>550</v>
      </c>
      <c r="T496" s="47">
        <f t="shared" si="21"/>
        <v>4400</v>
      </c>
      <c r="U496" s="47">
        <f t="shared" si="22"/>
        <v>4928.0000000000009</v>
      </c>
      <c r="V496" s="36"/>
      <c r="W496" s="5">
        <v>2017</v>
      </c>
      <c r="X496" s="12"/>
    </row>
    <row r="497" spans="1:24" s="13" customFormat="1" ht="63.75" x14ac:dyDescent="0.25">
      <c r="A497" s="50" t="s">
        <v>1212</v>
      </c>
      <c r="B497" s="5" t="s">
        <v>779</v>
      </c>
      <c r="C497" s="6" t="s">
        <v>1961</v>
      </c>
      <c r="D497" s="6" t="s">
        <v>1958</v>
      </c>
      <c r="E497" s="7" t="s">
        <v>1962</v>
      </c>
      <c r="F497" s="7" t="s">
        <v>1962</v>
      </c>
      <c r="G497" s="17" t="s">
        <v>780</v>
      </c>
      <c r="H497" s="9">
        <v>0</v>
      </c>
      <c r="I497" s="5">
        <v>711000000</v>
      </c>
      <c r="J497" s="5" t="s">
        <v>30</v>
      </c>
      <c r="K497" s="7" t="s">
        <v>1193</v>
      </c>
      <c r="L497" s="5" t="s">
        <v>31</v>
      </c>
      <c r="M497" s="53" t="s">
        <v>32</v>
      </c>
      <c r="N497" s="12" t="s">
        <v>1932</v>
      </c>
      <c r="O497" s="12" t="s">
        <v>1435</v>
      </c>
      <c r="P497" s="8" t="s">
        <v>233</v>
      </c>
      <c r="Q497" s="33" t="s">
        <v>232</v>
      </c>
      <c r="R497" s="18">
        <v>8</v>
      </c>
      <c r="S497" s="47">
        <v>650</v>
      </c>
      <c r="T497" s="47">
        <f t="shared" si="21"/>
        <v>5200</v>
      </c>
      <c r="U497" s="47">
        <f t="shared" si="22"/>
        <v>5824.0000000000009</v>
      </c>
      <c r="V497" s="36"/>
      <c r="W497" s="5">
        <v>2017</v>
      </c>
      <c r="X497" s="12"/>
    </row>
    <row r="498" spans="1:24" s="13" customFormat="1" ht="63.75" x14ac:dyDescent="0.25">
      <c r="A498" s="50" t="s">
        <v>1213</v>
      </c>
      <c r="B498" s="5" t="s">
        <v>779</v>
      </c>
      <c r="C498" s="6" t="s">
        <v>1465</v>
      </c>
      <c r="D498" s="6" t="s">
        <v>1466</v>
      </c>
      <c r="E498" s="7" t="s">
        <v>1467</v>
      </c>
      <c r="F498" s="7" t="s">
        <v>1963</v>
      </c>
      <c r="G498" s="17" t="s">
        <v>780</v>
      </c>
      <c r="H498" s="9">
        <v>0</v>
      </c>
      <c r="I498" s="5">
        <v>711000000</v>
      </c>
      <c r="J498" s="5" t="s">
        <v>30</v>
      </c>
      <c r="K498" s="7" t="s">
        <v>1193</v>
      </c>
      <c r="L498" s="5" t="s">
        <v>31</v>
      </c>
      <c r="M498" s="53" t="s">
        <v>32</v>
      </c>
      <c r="N498" s="12" t="s">
        <v>1932</v>
      </c>
      <c r="O498" s="12" t="s">
        <v>1435</v>
      </c>
      <c r="P498" s="8" t="s">
        <v>233</v>
      </c>
      <c r="Q498" s="33" t="s">
        <v>232</v>
      </c>
      <c r="R498" s="18">
        <v>1000</v>
      </c>
      <c r="S498" s="47">
        <v>100</v>
      </c>
      <c r="T498" s="47">
        <f t="shared" si="21"/>
        <v>100000</v>
      </c>
      <c r="U498" s="47">
        <f t="shared" si="22"/>
        <v>112000.00000000001</v>
      </c>
      <c r="V498" s="36"/>
      <c r="W498" s="5">
        <v>2017</v>
      </c>
      <c r="X498" s="12"/>
    </row>
    <row r="499" spans="1:24" s="13" customFormat="1" ht="63.75" x14ac:dyDescent="0.25">
      <c r="A499" s="50" t="s">
        <v>1214</v>
      </c>
      <c r="B499" s="5" t="s">
        <v>779</v>
      </c>
      <c r="C499" s="6" t="s">
        <v>1964</v>
      </c>
      <c r="D499" s="6" t="s">
        <v>1486</v>
      </c>
      <c r="E499" s="7" t="s">
        <v>1965</v>
      </c>
      <c r="F499" s="7" t="s">
        <v>1966</v>
      </c>
      <c r="G499" s="17" t="s">
        <v>780</v>
      </c>
      <c r="H499" s="9">
        <v>0</v>
      </c>
      <c r="I499" s="5">
        <v>711000000</v>
      </c>
      <c r="J499" s="5" t="s">
        <v>30</v>
      </c>
      <c r="K499" s="7" t="s">
        <v>1193</v>
      </c>
      <c r="L499" s="5" t="s">
        <v>31</v>
      </c>
      <c r="M499" s="53" t="s">
        <v>32</v>
      </c>
      <c r="N499" s="12" t="s">
        <v>1932</v>
      </c>
      <c r="O499" s="12" t="s">
        <v>1435</v>
      </c>
      <c r="P499" s="8">
        <v>796</v>
      </c>
      <c r="Q499" s="33" t="s">
        <v>232</v>
      </c>
      <c r="R499" s="18">
        <v>5</v>
      </c>
      <c r="S499" s="47">
        <v>2500</v>
      </c>
      <c r="T499" s="47">
        <f t="shared" si="21"/>
        <v>12500</v>
      </c>
      <c r="U499" s="47">
        <f t="shared" si="22"/>
        <v>14000.000000000002</v>
      </c>
      <c r="V499" s="36"/>
      <c r="W499" s="5">
        <v>2017</v>
      </c>
      <c r="X499" s="12"/>
    </row>
    <row r="500" spans="1:24" s="13" customFormat="1" ht="63.75" x14ac:dyDescent="0.25">
      <c r="A500" s="50" t="s">
        <v>1215</v>
      </c>
      <c r="B500" s="5" t="s">
        <v>779</v>
      </c>
      <c r="C500" s="6" t="s">
        <v>1964</v>
      </c>
      <c r="D500" s="6" t="s">
        <v>1486</v>
      </c>
      <c r="E500" s="7" t="s">
        <v>1965</v>
      </c>
      <c r="F500" s="7" t="s">
        <v>1966</v>
      </c>
      <c r="G500" s="17" t="s">
        <v>780</v>
      </c>
      <c r="H500" s="9">
        <v>0</v>
      </c>
      <c r="I500" s="5">
        <v>711000000</v>
      </c>
      <c r="J500" s="5" t="s">
        <v>30</v>
      </c>
      <c r="K500" s="7" t="s">
        <v>1193</v>
      </c>
      <c r="L500" s="5" t="s">
        <v>31</v>
      </c>
      <c r="M500" s="53" t="s">
        <v>32</v>
      </c>
      <c r="N500" s="12" t="s">
        <v>1932</v>
      </c>
      <c r="O500" s="12" t="s">
        <v>1435</v>
      </c>
      <c r="P500" s="8">
        <v>796</v>
      </c>
      <c r="Q500" s="33" t="s">
        <v>232</v>
      </c>
      <c r="R500" s="18">
        <v>5</v>
      </c>
      <c r="S500" s="47">
        <v>2500</v>
      </c>
      <c r="T500" s="47">
        <f t="shared" si="21"/>
        <v>12500</v>
      </c>
      <c r="U500" s="47">
        <f t="shared" si="22"/>
        <v>14000.000000000002</v>
      </c>
      <c r="V500" s="36"/>
      <c r="W500" s="5">
        <v>2017</v>
      </c>
      <c r="X500" s="12"/>
    </row>
    <row r="501" spans="1:24" s="13" customFormat="1" ht="63.75" x14ac:dyDescent="0.25">
      <c r="A501" s="50" t="s">
        <v>1216</v>
      </c>
      <c r="B501" s="5" t="s">
        <v>779</v>
      </c>
      <c r="C501" s="6" t="s">
        <v>1964</v>
      </c>
      <c r="D501" s="6" t="s">
        <v>1486</v>
      </c>
      <c r="E501" s="7" t="s">
        <v>1965</v>
      </c>
      <c r="F501" s="7" t="s">
        <v>1966</v>
      </c>
      <c r="G501" s="17" t="s">
        <v>780</v>
      </c>
      <c r="H501" s="9">
        <v>0</v>
      </c>
      <c r="I501" s="5">
        <v>711000000</v>
      </c>
      <c r="J501" s="5" t="s">
        <v>30</v>
      </c>
      <c r="K501" s="7" t="s">
        <v>1193</v>
      </c>
      <c r="L501" s="5" t="s">
        <v>31</v>
      </c>
      <c r="M501" s="53" t="s">
        <v>32</v>
      </c>
      <c r="N501" s="12" t="s">
        <v>1932</v>
      </c>
      <c r="O501" s="12" t="s">
        <v>1435</v>
      </c>
      <c r="P501" s="8">
        <v>796</v>
      </c>
      <c r="Q501" s="33" t="s">
        <v>232</v>
      </c>
      <c r="R501" s="18">
        <v>5</v>
      </c>
      <c r="S501" s="47">
        <v>2600</v>
      </c>
      <c r="T501" s="47">
        <f t="shared" si="21"/>
        <v>13000</v>
      </c>
      <c r="U501" s="47">
        <f t="shared" si="22"/>
        <v>14560.000000000002</v>
      </c>
      <c r="V501" s="36"/>
      <c r="W501" s="5">
        <v>2017</v>
      </c>
      <c r="X501" s="12"/>
    </row>
    <row r="502" spans="1:24" s="13" customFormat="1" ht="63.75" x14ac:dyDescent="0.25">
      <c r="A502" s="50" t="s">
        <v>1217</v>
      </c>
      <c r="B502" s="5" t="s">
        <v>779</v>
      </c>
      <c r="C502" s="6" t="s">
        <v>1967</v>
      </c>
      <c r="D502" s="6" t="s">
        <v>1968</v>
      </c>
      <c r="E502" s="7" t="s">
        <v>2335</v>
      </c>
      <c r="F502" s="7" t="s">
        <v>1969</v>
      </c>
      <c r="G502" s="17" t="s">
        <v>780</v>
      </c>
      <c r="H502" s="9">
        <v>0</v>
      </c>
      <c r="I502" s="5">
        <v>711000000</v>
      </c>
      <c r="J502" s="5" t="s">
        <v>30</v>
      </c>
      <c r="K502" s="7" t="s">
        <v>1193</v>
      </c>
      <c r="L502" s="5" t="s">
        <v>31</v>
      </c>
      <c r="M502" s="53" t="s">
        <v>32</v>
      </c>
      <c r="N502" s="12" t="s">
        <v>1932</v>
      </c>
      <c r="O502" s="12" t="s">
        <v>1435</v>
      </c>
      <c r="P502" s="8">
        <v>704</v>
      </c>
      <c r="Q502" s="33" t="s">
        <v>557</v>
      </c>
      <c r="R502" s="18">
        <v>10</v>
      </c>
      <c r="S502" s="47">
        <v>250</v>
      </c>
      <c r="T502" s="47">
        <f t="shared" si="21"/>
        <v>2500</v>
      </c>
      <c r="U502" s="47">
        <f t="shared" si="22"/>
        <v>2800.0000000000005</v>
      </c>
      <c r="V502" s="36"/>
      <c r="W502" s="5">
        <v>2017</v>
      </c>
      <c r="X502" s="12"/>
    </row>
    <row r="503" spans="1:24" s="13" customFormat="1" ht="63.75" x14ac:dyDescent="0.25">
      <c r="A503" s="50" t="s">
        <v>1218</v>
      </c>
      <c r="B503" s="5" t="s">
        <v>779</v>
      </c>
      <c r="C503" s="6" t="s">
        <v>1970</v>
      </c>
      <c r="D503" s="6" t="s">
        <v>1929</v>
      </c>
      <c r="E503" s="7" t="s">
        <v>1971</v>
      </c>
      <c r="F503" s="7" t="s">
        <v>1972</v>
      </c>
      <c r="G503" s="17" t="s">
        <v>780</v>
      </c>
      <c r="H503" s="9">
        <v>0</v>
      </c>
      <c r="I503" s="5">
        <v>711000000</v>
      </c>
      <c r="J503" s="5" t="s">
        <v>30</v>
      </c>
      <c r="K503" s="7" t="s">
        <v>1193</v>
      </c>
      <c r="L503" s="5" t="s">
        <v>31</v>
      </c>
      <c r="M503" s="53" t="s">
        <v>32</v>
      </c>
      <c r="N503" s="12" t="s">
        <v>1932</v>
      </c>
      <c r="O503" s="12" t="s">
        <v>1435</v>
      </c>
      <c r="P503" s="8">
        <v>796</v>
      </c>
      <c r="Q503" s="33" t="s">
        <v>232</v>
      </c>
      <c r="R503" s="18">
        <v>10</v>
      </c>
      <c r="S503" s="47">
        <v>400</v>
      </c>
      <c r="T503" s="47">
        <f t="shared" si="21"/>
        <v>4000</v>
      </c>
      <c r="U503" s="47">
        <f t="shared" si="22"/>
        <v>4480</v>
      </c>
      <c r="V503" s="36"/>
      <c r="W503" s="5">
        <v>2017</v>
      </c>
      <c r="X503" s="12"/>
    </row>
    <row r="504" spans="1:24" s="13" customFormat="1" ht="63.75" x14ac:dyDescent="0.25">
      <c r="A504" s="50" t="s">
        <v>1219</v>
      </c>
      <c r="B504" s="5" t="s">
        <v>779</v>
      </c>
      <c r="C504" s="6" t="s">
        <v>1402</v>
      </c>
      <c r="D504" s="6" t="s">
        <v>1400</v>
      </c>
      <c r="E504" s="7" t="s">
        <v>1403</v>
      </c>
      <c r="F504" s="7" t="s">
        <v>1973</v>
      </c>
      <c r="G504" s="17" t="s">
        <v>780</v>
      </c>
      <c r="H504" s="9">
        <v>0</v>
      </c>
      <c r="I504" s="5">
        <v>711000000</v>
      </c>
      <c r="J504" s="5" t="s">
        <v>30</v>
      </c>
      <c r="K504" s="7" t="s">
        <v>1193</v>
      </c>
      <c r="L504" s="5" t="s">
        <v>31</v>
      </c>
      <c r="M504" s="53" t="s">
        <v>32</v>
      </c>
      <c r="N504" s="12" t="s">
        <v>1932</v>
      </c>
      <c r="O504" s="12" t="s">
        <v>1435</v>
      </c>
      <c r="P504" s="8">
        <v>166</v>
      </c>
      <c r="Q504" s="33" t="s">
        <v>34</v>
      </c>
      <c r="R504" s="18">
        <v>100</v>
      </c>
      <c r="S504" s="47">
        <v>300</v>
      </c>
      <c r="T504" s="47">
        <f t="shared" si="21"/>
        <v>30000</v>
      </c>
      <c r="U504" s="47">
        <f t="shared" si="22"/>
        <v>33600</v>
      </c>
      <c r="V504" s="36"/>
      <c r="W504" s="5">
        <v>2017</v>
      </c>
      <c r="X504" s="12"/>
    </row>
    <row r="505" spans="1:24" s="13" customFormat="1" ht="63.75" x14ac:dyDescent="0.25">
      <c r="A505" s="50" t="s">
        <v>1220</v>
      </c>
      <c r="B505" s="5" t="s">
        <v>779</v>
      </c>
      <c r="C505" s="6" t="s">
        <v>1402</v>
      </c>
      <c r="D505" s="6" t="s">
        <v>1400</v>
      </c>
      <c r="E505" s="7" t="s">
        <v>1403</v>
      </c>
      <c r="F505" s="7" t="s">
        <v>1974</v>
      </c>
      <c r="G505" s="17" t="s">
        <v>780</v>
      </c>
      <c r="H505" s="9">
        <v>0</v>
      </c>
      <c r="I505" s="5">
        <v>711000000</v>
      </c>
      <c r="J505" s="5" t="s">
        <v>30</v>
      </c>
      <c r="K505" s="7" t="s">
        <v>1193</v>
      </c>
      <c r="L505" s="5" t="s">
        <v>31</v>
      </c>
      <c r="M505" s="53" t="s">
        <v>32</v>
      </c>
      <c r="N505" s="12" t="s">
        <v>1932</v>
      </c>
      <c r="O505" s="12" t="s">
        <v>1435</v>
      </c>
      <c r="P505" s="8">
        <v>166</v>
      </c>
      <c r="Q505" s="33" t="s">
        <v>34</v>
      </c>
      <c r="R505" s="18">
        <v>100</v>
      </c>
      <c r="S505" s="47">
        <v>325</v>
      </c>
      <c r="T505" s="47">
        <f t="shared" si="21"/>
        <v>32500</v>
      </c>
      <c r="U505" s="47">
        <f t="shared" si="22"/>
        <v>36400</v>
      </c>
      <c r="V505" s="36"/>
      <c r="W505" s="5">
        <v>2017</v>
      </c>
      <c r="X505" s="12"/>
    </row>
    <row r="506" spans="1:24" s="13" customFormat="1" ht="63.75" x14ac:dyDescent="0.25">
      <c r="A506" s="50" t="s">
        <v>1221</v>
      </c>
      <c r="B506" s="5" t="s">
        <v>779</v>
      </c>
      <c r="C506" s="6" t="s">
        <v>1975</v>
      </c>
      <c r="D506" s="6" t="s">
        <v>1929</v>
      </c>
      <c r="E506" s="7" t="s">
        <v>1976</v>
      </c>
      <c r="F506" s="7" t="s">
        <v>1977</v>
      </c>
      <c r="G506" s="17" t="s">
        <v>780</v>
      </c>
      <c r="H506" s="9">
        <v>0</v>
      </c>
      <c r="I506" s="5">
        <v>711000000</v>
      </c>
      <c r="J506" s="5" t="s">
        <v>30</v>
      </c>
      <c r="K506" s="7" t="s">
        <v>1193</v>
      </c>
      <c r="L506" s="5" t="s">
        <v>31</v>
      </c>
      <c r="M506" s="53" t="s">
        <v>32</v>
      </c>
      <c r="N506" s="12" t="s">
        <v>1932</v>
      </c>
      <c r="O506" s="12" t="s">
        <v>1435</v>
      </c>
      <c r="P506" s="8">
        <v>796</v>
      </c>
      <c r="Q506" s="33" t="s">
        <v>232</v>
      </c>
      <c r="R506" s="18">
        <v>10</v>
      </c>
      <c r="S506" s="47">
        <v>400</v>
      </c>
      <c r="T506" s="47">
        <f t="shared" si="21"/>
        <v>4000</v>
      </c>
      <c r="U506" s="47">
        <f t="shared" si="22"/>
        <v>4480</v>
      </c>
      <c r="V506" s="36"/>
      <c r="W506" s="5">
        <v>2017</v>
      </c>
      <c r="X506" s="42"/>
    </row>
    <row r="507" spans="1:24" s="13" customFormat="1" ht="63.75" x14ac:dyDescent="0.25">
      <c r="A507" s="50" t="s">
        <v>1222</v>
      </c>
      <c r="B507" s="5" t="s">
        <v>779</v>
      </c>
      <c r="C507" s="6" t="s">
        <v>1978</v>
      </c>
      <c r="D507" s="6" t="s">
        <v>1979</v>
      </c>
      <c r="E507" s="7" t="s">
        <v>1980</v>
      </c>
      <c r="F507" s="7" t="s">
        <v>1981</v>
      </c>
      <c r="G507" s="17" t="s">
        <v>780</v>
      </c>
      <c r="H507" s="9">
        <v>0</v>
      </c>
      <c r="I507" s="5">
        <v>711000000</v>
      </c>
      <c r="J507" s="5" t="s">
        <v>30</v>
      </c>
      <c r="K507" s="7" t="s">
        <v>1193</v>
      </c>
      <c r="L507" s="5" t="s">
        <v>31</v>
      </c>
      <c r="M507" s="53" t="s">
        <v>32</v>
      </c>
      <c r="N507" s="12" t="s">
        <v>1932</v>
      </c>
      <c r="O507" s="12" t="s">
        <v>1435</v>
      </c>
      <c r="P507" s="8" t="s">
        <v>48</v>
      </c>
      <c r="Q507" s="33" t="s">
        <v>34</v>
      </c>
      <c r="R507" s="18">
        <v>1</v>
      </c>
      <c r="S507" s="47">
        <v>270</v>
      </c>
      <c r="T507" s="47">
        <f t="shared" si="21"/>
        <v>270</v>
      </c>
      <c r="U507" s="47">
        <f t="shared" si="22"/>
        <v>302.40000000000003</v>
      </c>
      <c r="V507" s="36"/>
      <c r="W507" s="5">
        <v>2017</v>
      </c>
      <c r="X507" s="12"/>
    </row>
    <row r="508" spans="1:24" s="13" customFormat="1" ht="63.75" x14ac:dyDescent="0.25">
      <c r="A508" s="50" t="s">
        <v>1223</v>
      </c>
      <c r="B508" s="5" t="s">
        <v>779</v>
      </c>
      <c r="C508" s="6" t="s">
        <v>1982</v>
      </c>
      <c r="D508" s="6" t="s">
        <v>1979</v>
      </c>
      <c r="E508" s="7" t="s">
        <v>1983</v>
      </c>
      <c r="F508" s="7" t="s">
        <v>1984</v>
      </c>
      <c r="G508" s="17" t="s">
        <v>780</v>
      </c>
      <c r="H508" s="9">
        <v>0</v>
      </c>
      <c r="I508" s="5">
        <v>711000000</v>
      </c>
      <c r="J508" s="5" t="s">
        <v>30</v>
      </c>
      <c r="K508" s="7" t="s">
        <v>1193</v>
      </c>
      <c r="L508" s="5" t="s">
        <v>31</v>
      </c>
      <c r="M508" s="53" t="s">
        <v>32</v>
      </c>
      <c r="N508" s="12" t="s">
        <v>1932</v>
      </c>
      <c r="O508" s="12" t="s">
        <v>1435</v>
      </c>
      <c r="P508" s="8" t="s">
        <v>48</v>
      </c>
      <c r="Q508" s="33" t="s">
        <v>34</v>
      </c>
      <c r="R508" s="18">
        <v>1</v>
      </c>
      <c r="S508" s="47">
        <v>270</v>
      </c>
      <c r="T508" s="47">
        <f t="shared" si="21"/>
        <v>270</v>
      </c>
      <c r="U508" s="47">
        <f t="shared" si="22"/>
        <v>302.40000000000003</v>
      </c>
      <c r="V508" s="36"/>
      <c r="W508" s="5">
        <v>2017</v>
      </c>
      <c r="X508" s="12"/>
    </row>
    <row r="509" spans="1:24" s="13" customFormat="1" ht="63.75" x14ac:dyDescent="0.25">
      <c r="A509" s="50" t="s">
        <v>1224</v>
      </c>
      <c r="B509" s="5" t="s">
        <v>779</v>
      </c>
      <c r="C509" s="6" t="s">
        <v>1985</v>
      </c>
      <c r="D509" s="6" t="s">
        <v>1979</v>
      </c>
      <c r="E509" s="7" t="s">
        <v>1986</v>
      </c>
      <c r="F509" s="7" t="s">
        <v>1987</v>
      </c>
      <c r="G509" s="17" t="s">
        <v>780</v>
      </c>
      <c r="H509" s="9">
        <v>0</v>
      </c>
      <c r="I509" s="5">
        <v>711000000</v>
      </c>
      <c r="J509" s="5" t="s">
        <v>30</v>
      </c>
      <c r="K509" s="7" t="s">
        <v>1193</v>
      </c>
      <c r="L509" s="5" t="s">
        <v>31</v>
      </c>
      <c r="M509" s="53" t="s">
        <v>32</v>
      </c>
      <c r="N509" s="12" t="s">
        <v>1932</v>
      </c>
      <c r="O509" s="12" t="s">
        <v>1435</v>
      </c>
      <c r="P509" s="8" t="s">
        <v>48</v>
      </c>
      <c r="Q509" s="33" t="s">
        <v>34</v>
      </c>
      <c r="R509" s="18">
        <v>1</v>
      </c>
      <c r="S509" s="47">
        <v>250</v>
      </c>
      <c r="T509" s="47">
        <f t="shared" si="21"/>
        <v>250</v>
      </c>
      <c r="U509" s="47">
        <f t="shared" si="22"/>
        <v>280</v>
      </c>
      <c r="V509" s="36"/>
      <c r="W509" s="5">
        <v>2017</v>
      </c>
      <c r="X509" s="12"/>
    </row>
    <row r="510" spans="1:24" s="13" customFormat="1" ht="63.75" x14ac:dyDescent="0.25">
      <c r="A510" s="50" t="s">
        <v>1225</v>
      </c>
      <c r="B510" s="5" t="s">
        <v>779</v>
      </c>
      <c r="C510" s="6" t="s">
        <v>1988</v>
      </c>
      <c r="D510" s="6" t="s">
        <v>1979</v>
      </c>
      <c r="E510" s="7" t="s">
        <v>1989</v>
      </c>
      <c r="F510" s="7" t="s">
        <v>1990</v>
      </c>
      <c r="G510" s="17" t="s">
        <v>780</v>
      </c>
      <c r="H510" s="9">
        <v>0</v>
      </c>
      <c r="I510" s="5">
        <v>711000000</v>
      </c>
      <c r="J510" s="5" t="s">
        <v>30</v>
      </c>
      <c r="K510" s="7" t="s">
        <v>1193</v>
      </c>
      <c r="L510" s="5" t="s">
        <v>31</v>
      </c>
      <c r="M510" s="53" t="s">
        <v>32</v>
      </c>
      <c r="N510" s="12" t="s">
        <v>1932</v>
      </c>
      <c r="O510" s="12" t="s">
        <v>1435</v>
      </c>
      <c r="P510" s="8">
        <v>166</v>
      </c>
      <c r="Q510" s="33" t="s">
        <v>34</v>
      </c>
      <c r="R510" s="18">
        <v>1</v>
      </c>
      <c r="S510" s="47">
        <v>350</v>
      </c>
      <c r="T510" s="47">
        <f t="shared" si="21"/>
        <v>350</v>
      </c>
      <c r="U510" s="47">
        <f t="shared" si="22"/>
        <v>392.00000000000006</v>
      </c>
      <c r="V510" s="36"/>
      <c r="W510" s="5">
        <v>2017</v>
      </c>
      <c r="X510" s="12"/>
    </row>
    <row r="511" spans="1:24" s="13" customFormat="1" ht="63.75" x14ac:dyDescent="0.25">
      <c r="A511" s="50" t="s">
        <v>1226</v>
      </c>
      <c r="B511" s="5" t="s">
        <v>779</v>
      </c>
      <c r="C511" s="6" t="s">
        <v>1991</v>
      </c>
      <c r="D511" s="6" t="s">
        <v>1979</v>
      </c>
      <c r="E511" s="7" t="s">
        <v>1992</v>
      </c>
      <c r="F511" s="7" t="s">
        <v>1993</v>
      </c>
      <c r="G511" s="17" t="s">
        <v>780</v>
      </c>
      <c r="H511" s="9">
        <v>0</v>
      </c>
      <c r="I511" s="5">
        <v>711000000</v>
      </c>
      <c r="J511" s="5" t="s">
        <v>30</v>
      </c>
      <c r="K511" s="7" t="s">
        <v>1193</v>
      </c>
      <c r="L511" s="5" t="s">
        <v>31</v>
      </c>
      <c r="M511" s="53" t="s">
        <v>32</v>
      </c>
      <c r="N511" s="12" t="s">
        <v>1932</v>
      </c>
      <c r="O511" s="12" t="s">
        <v>1435</v>
      </c>
      <c r="P511" s="8">
        <v>166</v>
      </c>
      <c r="Q511" s="33" t="s">
        <v>34</v>
      </c>
      <c r="R511" s="18">
        <v>1</v>
      </c>
      <c r="S511" s="47">
        <v>350</v>
      </c>
      <c r="T511" s="47">
        <f t="shared" si="21"/>
        <v>350</v>
      </c>
      <c r="U511" s="47">
        <f t="shared" si="22"/>
        <v>392.00000000000006</v>
      </c>
      <c r="V511" s="36"/>
      <c r="W511" s="5">
        <v>2017</v>
      </c>
      <c r="X511" s="37"/>
    </row>
    <row r="512" spans="1:24" s="13" customFormat="1" ht="63.75" x14ac:dyDescent="0.25">
      <c r="A512" s="50" t="s">
        <v>1227</v>
      </c>
      <c r="B512" s="5" t="s">
        <v>779</v>
      </c>
      <c r="C512" s="6" t="s">
        <v>1994</v>
      </c>
      <c r="D512" s="6" t="s">
        <v>1979</v>
      </c>
      <c r="E512" s="7" t="s">
        <v>1995</v>
      </c>
      <c r="F512" s="7" t="s">
        <v>1996</v>
      </c>
      <c r="G512" s="17" t="s">
        <v>780</v>
      </c>
      <c r="H512" s="9">
        <v>0</v>
      </c>
      <c r="I512" s="5">
        <v>711000000</v>
      </c>
      <c r="J512" s="5" t="s">
        <v>30</v>
      </c>
      <c r="K512" s="7" t="s">
        <v>1193</v>
      </c>
      <c r="L512" s="5" t="s">
        <v>31</v>
      </c>
      <c r="M512" s="53" t="s">
        <v>32</v>
      </c>
      <c r="N512" s="12" t="s">
        <v>1932</v>
      </c>
      <c r="O512" s="12" t="s">
        <v>1435</v>
      </c>
      <c r="P512" s="8">
        <v>166</v>
      </c>
      <c r="Q512" s="33" t="s">
        <v>34</v>
      </c>
      <c r="R512" s="18">
        <v>1</v>
      </c>
      <c r="S512" s="47">
        <v>300</v>
      </c>
      <c r="T512" s="47">
        <f t="shared" si="21"/>
        <v>300</v>
      </c>
      <c r="U512" s="47">
        <f t="shared" si="22"/>
        <v>336.00000000000006</v>
      </c>
      <c r="V512" s="36"/>
      <c r="W512" s="5">
        <v>2017</v>
      </c>
      <c r="X512" s="12"/>
    </row>
    <row r="513" spans="1:24" s="13" customFormat="1" ht="63.75" x14ac:dyDescent="0.25">
      <c r="A513" s="50" t="s">
        <v>1228</v>
      </c>
      <c r="B513" s="5" t="s">
        <v>779</v>
      </c>
      <c r="C513" s="6" t="s">
        <v>1997</v>
      </c>
      <c r="D513" s="6" t="s">
        <v>1998</v>
      </c>
      <c r="E513" s="7" t="s">
        <v>1999</v>
      </c>
      <c r="F513" s="7" t="s">
        <v>2000</v>
      </c>
      <c r="G513" s="17" t="s">
        <v>780</v>
      </c>
      <c r="H513" s="9">
        <v>0</v>
      </c>
      <c r="I513" s="5">
        <v>711000000</v>
      </c>
      <c r="J513" s="5" t="s">
        <v>30</v>
      </c>
      <c r="K513" s="7" t="s">
        <v>1193</v>
      </c>
      <c r="L513" s="5" t="s">
        <v>31</v>
      </c>
      <c r="M513" s="53" t="s">
        <v>32</v>
      </c>
      <c r="N513" s="12" t="s">
        <v>1932</v>
      </c>
      <c r="O513" s="12" t="s">
        <v>1435</v>
      </c>
      <c r="P513" s="8">
        <v>796</v>
      </c>
      <c r="Q513" s="33" t="s">
        <v>232</v>
      </c>
      <c r="R513" s="18">
        <v>10</v>
      </c>
      <c r="S513" s="47">
        <v>1200</v>
      </c>
      <c r="T513" s="47">
        <f t="shared" si="21"/>
        <v>12000</v>
      </c>
      <c r="U513" s="47">
        <f t="shared" si="22"/>
        <v>13440.000000000002</v>
      </c>
      <c r="V513" s="36"/>
      <c r="W513" s="5">
        <v>2017</v>
      </c>
      <c r="X513" s="12"/>
    </row>
    <row r="514" spans="1:24" s="13" customFormat="1" ht="63.75" x14ac:dyDescent="0.25">
      <c r="A514" s="50" t="s">
        <v>1229</v>
      </c>
      <c r="B514" s="5" t="s">
        <v>779</v>
      </c>
      <c r="C514" s="6" t="s">
        <v>2001</v>
      </c>
      <c r="D514" s="6" t="s">
        <v>1477</v>
      </c>
      <c r="E514" s="7" t="s">
        <v>1476</v>
      </c>
      <c r="F514" s="7" t="s">
        <v>2002</v>
      </c>
      <c r="G514" s="17" t="s">
        <v>780</v>
      </c>
      <c r="H514" s="9">
        <v>0</v>
      </c>
      <c r="I514" s="5">
        <v>711000000</v>
      </c>
      <c r="J514" s="5" t="s">
        <v>30</v>
      </c>
      <c r="K514" s="7" t="s">
        <v>1193</v>
      </c>
      <c r="L514" s="5" t="s">
        <v>31</v>
      </c>
      <c r="M514" s="53" t="s">
        <v>32</v>
      </c>
      <c r="N514" s="12" t="s">
        <v>1932</v>
      </c>
      <c r="O514" s="12" t="s">
        <v>1435</v>
      </c>
      <c r="P514" s="8">
        <v>796</v>
      </c>
      <c r="Q514" s="33" t="s">
        <v>232</v>
      </c>
      <c r="R514" s="18">
        <v>5</v>
      </c>
      <c r="S514" s="47">
        <v>2200</v>
      </c>
      <c r="T514" s="47">
        <f t="shared" si="21"/>
        <v>11000</v>
      </c>
      <c r="U514" s="47">
        <f t="shared" si="22"/>
        <v>12320.000000000002</v>
      </c>
      <c r="V514" s="36"/>
      <c r="W514" s="5">
        <v>2017</v>
      </c>
      <c r="X514" s="12"/>
    </row>
    <row r="515" spans="1:24" s="13" customFormat="1" ht="63.75" x14ac:dyDescent="0.25">
      <c r="A515" s="50" t="s">
        <v>1230</v>
      </c>
      <c r="B515" s="5" t="s">
        <v>779</v>
      </c>
      <c r="C515" s="6" t="s">
        <v>2003</v>
      </c>
      <c r="D515" s="6" t="s">
        <v>2004</v>
      </c>
      <c r="E515" s="7" t="s">
        <v>2005</v>
      </c>
      <c r="F515" s="7" t="s">
        <v>2006</v>
      </c>
      <c r="G515" s="17" t="s">
        <v>780</v>
      </c>
      <c r="H515" s="9">
        <v>0</v>
      </c>
      <c r="I515" s="5">
        <v>711000000</v>
      </c>
      <c r="J515" s="5" t="s">
        <v>30</v>
      </c>
      <c r="K515" s="7" t="s">
        <v>1193</v>
      </c>
      <c r="L515" s="5" t="s">
        <v>31</v>
      </c>
      <c r="M515" s="53" t="s">
        <v>32</v>
      </c>
      <c r="N515" s="12" t="s">
        <v>1932</v>
      </c>
      <c r="O515" s="12" t="s">
        <v>1435</v>
      </c>
      <c r="P515" s="8">
        <v>796</v>
      </c>
      <c r="Q515" s="33" t="s">
        <v>232</v>
      </c>
      <c r="R515" s="18">
        <v>4</v>
      </c>
      <c r="S515" s="47">
        <v>4000</v>
      </c>
      <c r="T515" s="47">
        <f t="shared" si="21"/>
        <v>16000</v>
      </c>
      <c r="U515" s="47">
        <f t="shared" si="22"/>
        <v>17920</v>
      </c>
      <c r="V515" s="36"/>
      <c r="W515" s="5">
        <v>2017</v>
      </c>
      <c r="X515" s="12"/>
    </row>
    <row r="516" spans="1:24" s="13" customFormat="1" ht="63.75" x14ac:dyDescent="0.25">
      <c r="A516" s="50" t="s">
        <v>1231</v>
      </c>
      <c r="B516" s="5" t="s">
        <v>779</v>
      </c>
      <c r="C516" s="6" t="s">
        <v>1478</v>
      </c>
      <c r="D516" s="6" t="s">
        <v>1479</v>
      </c>
      <c r="E516" s="7" t="s">
        <v>1424</v>
      </c>
      <c r="F516" s="7" t="s">
        <v>2007</v>
      </c>
      <c r="G516" s="17" t="s">
        <v>780</v>
      </c>
      <c r="H516" s="9">
        <v>0</v>
      </c>
      <c r="I516" s="5">
        <v>711000000</v>
      </c>
      <c r="J516" s="5" t="s">
        <v>30</v>
      </c>
      <c r="K516" s="7" t="s">
        <v>1193</v>
      </c>
      <c r="L516" s="5" t="s">
        <v>31</v>
      </c>
      <c r="M516" s="53" t="s">
        <v>32</v>
      </c>
      <c r="N516" s="12" t="s">
        <v>1932</v>
      </c>
      <c r="O516" s="12" t="s">
        <v>1435</v>
      </c>
      <c r="P516" s="8">
        <v>796</v>
      </c>
      <c r="Q516" s="33" t="s">
        <v>232</v>
      </c>
      <c r="R516" s="18">
        <v>23</v>
      </c>
      <c r="S516" s="47">
        <v>600</v>
      </c>
      <c r="T516" s="47">
        <f t="shared" si="21"/>
        <v>13800</v>
      </c>
      <c r="U516" s="47">
        <f t="shared" si="22"/>
        <v>15456.000000000002</v>
      </c>
      <c r="V516" s="36"/>
      <c r="W516" s="5">
        <v>2017</v>
      </c>
      <c r="X516" s="12"/>
    </row>
    <row r="517" spans="1:24" s="13" customFormat="1" ht="63.75" x14ac:dyDescent="0.25">
      <c r="A517" s="50" t="s">
        <v>1232</v>
      </c>
      <c r="B517" s="5" t="s">
        <v>779</v>
      </c>
      <c r="C517" s="6" t="s">
        <v>1482</v>
      </c>
      <c r="D517" s="6" t="s">
        <v>1459</v>
      </c>
      <c r="E517" s="7" t="s">
        <v>1483</v>
      </c>
      <c r="F517" s="7" t="s">
        <v>2008</v>
      </c>
      <c r="G517" s="17" t="s">
        <v>780</v>
      </c>
      <c r="H517" s="9">
        <v>0</v>
      </c>
      <c r="I517" s="5">
        <v>711000000</v>
      </c>
      <c r="J517" s="5" t="s">
        <v>30</v>
      </c>
      <c r="K517" s="7" t="s">
        <v>1193</v>
      </c>
      <c r="L517" s="5" t="s">
        <v>31</v>
      </c>
      <c r="M517" s="53" t="s">
        <v>32</v>
      </c>
      <c r="N517" s="12" t="s">
        <v>1932</v>
      </c>
      <c r="O517" s="12" t="s">
        <v>1435</v>
      </c>
      <c r="P517" s="8" t="s">
        <v>233</v>
      </c>
      <c r="Q517" s="33" t="s">
        <v>232</v>
      </c>
      <c r="R517" s="18">
        <v>20</v>
      </c>
      <c r="S517" s="47">
        <v>1000</v>
      </c>
      <c r="T517" s="47">
        <f t="shared" si="21"/>
        <v>20000</v>
      </c>
      <c r="U517" s="47">
        <f t="shared" si="22"/>
        <v>22400.000000000004</v>
      </c>
      <c r="V517" s="36"/>
      <c r="W517" s="5">
        <v>2017</v>
      </c>
      <c r="X517" s="37"/>
    </row>
    <row r="518" spans="1:24" s="13" customFormat="1" ht="63.75" x14ac:dyDescent="0.25">
      <c r="A518" s="50" t="s">
        <v>1233</v>
      </c>
      <c r="B518" s="5" t="s">
        <v>779</v>
      </c>
      <c r="C518" s="6" t="s">
        <v>2009</v>
      </c>
      <c r="D518" s="6" t="s">
        <v>2010</v>
      </c>
      <c r="E518" s="7" t="s">
        <v>2011</v>
      </c>
      <c r="F518" s="7" t="s">
        <v>2012</v>
      </c>
      <c r="G518" s="17" t="s">
        <v>780</v>
      </c>
      <c r="H518" s="9">
        <v>0</v>
      </c>
      <c r="I518" s="5">
        <v>711000000</v>
      </c>
      <c r="J518" s="5" t="s">
        <v>30</v>
      </c>
      <c r="K518" s="7" t="s">
        <v>1193</v>
      </c>
      <c r="L518" s="5" t="s">
        <v>31</v>
      </c>
      <c r="M518" s="53" t="s">
        <v>32</v>
      </c>
      <c r="N518" s="12" t="s">
        <v>1932</v>
      </c>
      <c r="O518" s="12" t="s">
        <v>1435</v>
      </c>
      <c r="P518" s="8" t="s">
        <v>233</v>
      </c>
      <c r="Q518" s="33" t="s">
        <v>232</v>
      </c>
      <c r="R518" s="18">
        <v>3</v>
      </c>
      <c r="S518" s="47">
        <v>5000</v>
      </c>
      <c r="T518" s="47">
        <f t="shared" si="21"/>
        <v>15000</v>
      </c>
      <c r="U518" s="47">
        <f t="shared" si="22"/>
        <v>16800</v>
      </c>
      <c r="V518" s="36"/>
      <c r="W518" s="5">
        <v>2017</v>
      </c>
      <c r="X518" s="12"/>
    </row>
    <row r="519" spans="1:24" s="13" customFormat="1" ht="63.75" x14ac:dyDescent="0.25">
      <c r="A519" s="50" t="s">
        <v>1234</v>
      </c>
      <c r="B519" s="5" t="s">
        <v>779</v>
      </c>
      <c r="C519" s="6" t="s">
        <v>2013</v>
      </c>
      <c r="D519" s="6" t="s">
        <v>2010</v>
      </c>
      <c r="E519" s="7" t="s">
        <v>2014</v>
      </c>
      <c r="F519" s="7" t="s">
        <v>2015</v>
      </c>
      <c r="G519" s="17" t="s">
        <v>780</v>
      </c>
      <c r="H519" s="9">
        <v>0</v>
      </c>
      <c r="I519" s="5">
        <v>711000000</v>
      </c>
      <c r="J519" s="5" t="s">
        <v>30</v>
      </c>
      <c r="K519" s="7" t="s">
        <v>1193</v>
      </c>
      <c r="L519" s="5" t="s">
        <v>31</v>
      </c>
      <c r="M519" s="53" t="s">
        <v>32</v>
      </c>
      <c r="N519" s="12" t="s">
        <v>1932</v>
      </c>
      <c r="O519" s="12" t="s">
        <v>1435</v>
      </c>
      <c r="P519" s="8" t="s">
        <v>233</v>
      </c>
      <c r="Q519" s="33" t="s">
        <v>232</v>
      </c>
      <c r="R519" s="18">
        <v>3</v>
      </c>
      <c r="S519" s="47">
        <v>4000</v>
      </c>
      <c r="T519" s="47">
        <f t="shared" si="21"/>
        <v>12000</v>
      </c>
      <c r="U519" s="47">
        <f t="shared" si="22"/>
        <v>13440.000000000002</v>
      </c>
      <c r="V519" s="36"/>
      <c r="W519" s="5">
        <v>2017</v>
      </c>
      <c r="X519" s="12"/>
    </row>
    <row r="520" spans="1:24" s="13" customFormat="1" ht="63.75" x14ac:dyDescent="0.25">
      <c r="A520" s="50" t="s">
        <v>1235</v>
      </c>
      <c r="B520" s="5" t="s">
        <v>779</v>
      </c>
      <c r="C520" s="6" t="s">
        <v>2016</v>
      </c>
      <c r="D520" s="6" t="s">
        <v>2010</v>
      </c>
      <c r="E520" s="7" t="s">
        <v>2017</v>
      </c>
      <c r="F520" s="7" t="s">
        <v>2018</v>
      </c>
      <c r="G520" s="17" t="s">
        <v>780</v>
      </c>
      <c r="H520" s="9">
        <v>0</v>
      </c>
      <c r="I520" s="5">
        <v>711000000</v>
      </c>
      <c r="J520" s="5" t="s">
        <v>30</v>
      </c>
      <c r="K520" s="7" t="s">
        <v>1193</v>
      </c>
      <c r="L520" s="5" t="s">
        <v>31</v>
      </c>
      <c r="M520" s="53" t="s">
        <v>32</v>
      </c>
      <c r="N520" s="12" t="s">
        <v>1932</v>
      </c>
      <c r="O520" s="12" t="s">
        <v>1435</v>
      </c>
      <c r="P520" s="8" t="s">
        <v>233</v>
      </c>
      <c r="Q520" s="33" t="s">
        <v>232</v>
      </c>
      <c r="R520" s="18">
        <v>5</v>
      </c>
      <c r="S520" s="47">
        <v>250</v>
      </c>
      <c r="T520" s="47">
        <f t="shared" si="21"/>
        <v>1250</v>
      </c>
      <c r="U520" s="47">
        <f t="shared" si="22"/>
        <v>1400.0000000000002</v>
      </c>
      <c r="V520" s="36"/>
      <c r="W520" s="5">
        <v>2017</v>
      </c>
      <c r="X520" s="37"/>
    </row>
    <row r="521" spans="1:24" s="13" customFormat="1" ht="63.75" x14ac:dyDescent="0.25">
      <c r="A521" s="50" t="s">
        <v>1236</v>
      </c>
      <c r="B521" s="5" t="s">
        <v>779</v>
      </c>
      <c r="C521" s="6" t="s">
        <v>2019</v>
      </c>
      <c r="D521" s="6" t="s">
        <v>2010</v>
      </c>
      <c r="E521" s="7" t="s">
        <v>2020</v>
      </c>
      <c r="F521" s="7" t="s">
        <v>2021</v>
      </c>
      <c r="G521" s="17" t="s">
        <v>780</v>
      </c>
      <c r="H521" s="9">
        <v>0</v>
      </c>
      <c r="I521" s="5">
        <v>711000000</v>
      </c>
      <c r="J521" s="5" t="s">
        <v>30</v>
      </c>
      <c r="K521" s="7" t="s">
        <v>1193</v>
      </c>
      <c r="L521" s="5" t="s">
        <v>31</v>
      </c>
      <c r="M521" s="53" t="s">
        <v>32</v>
      </c>
      <c r="N521" s="12" t="s">
        <v>1932</v>
      </c>
      <c r="O521" s="12" t="s">
        <v>1435</v>
      </c>
      <c r="P521" s="8">
        <v>796</v>
      </c>
      <c r="Q521" s="33" t="s">
        <v>232</v>
      </c>
      <c r="R521" s="18">
        <v>5</v>
      </c>
      <c r="S521" s="47">
        <v>650</v>
      </c>
      <c r="T521" s="47">
        <f t="shared" si="21"/>
        <v>3250</v>
      </c>
      <c r="U521" s="47">
        <f t="shared" si="22"/>
        <v>3640.0000000000005</v>
      </c>
      <c r="V521" s="36"/>
      <c r="W521" s="5">
        <v>2017</v>
      </c>
      <c r="X521" s="12"/>
    </row>
    <row r="522" spans="1:24" s="13" customFormat="1" ht="63.75" x14ac:dyDescent="0.25">
      <c r="A522" s="50" t="s">
        <v>1237</v>
      </c>
      <c r="B522" s="5" t="s">
        <v>779</v>
      </c>
      <c r="C522" s="6" t="s">
        <v>2022</v>
      </c>
      <c r="D522" s="6" t="s">
        <v>2023</v>
      </c>
      <c r="E522" s="7" t="s">
        <v>2024</v>
      </c>
      <c r="F522" s="7" t="s">
        <v>2025</v>
      </c>
      <c r="G522" s="17" t="s">
        <v>780</v>
      </c>
      <c r="H522" s="9">
        <v>0</v>
      </c>
      <c r="I522" s="5">
        <v>711000000</v>
      </c>
      <c r="J522" s="5" t="s">
        <v>30</v>
      </c>
      <c r="K522" s="7" t="s">
        <v>1193</v>
      </c>
      <c r="L522" s="5" t="s">
        <v>31</v>
      </c>
      <c r="M522" s="53" t="s">
        <v>32</v>
      </c>
      <c r="N522" s="12" t="s">
        <v>1932</v>
      </c>
      <c r="O522" s="12" t="s">
        <v>1435</v>
      </c>
      <c r="P522" s="8">
        <v>5108</v>
      </c>
      <c r="Q522" s="33" t="s">
        <v>2026</v>
      </c>
      <c r="R522" s="18">
        <v>2</v>
      </c>
      <c r="S522" s="47">
        <v>5000</v>
      </c>
      <c r="T522" s="47">
        <f t="shared" si="21"/>
        <v>10000</v>
      </c>
      <c r="U522" s="47">
        <f t="shared" si="22"/>
        <v>11200.000000000002</v>
      </c>
      <c r="V522" s="36"/>
      <c r="W522" s="5">
        <v>2017</v>
      </c>
      <c r="X522" s="12"/>
    </row>
    <row r="523" spans="1:24" s="13" customFormat="1" ht="63.75" x14ac:dyDescent="0.25">
      <c r="A523" s="50" t="s">
        <v>1238</v>
      </c>
      <c r="B523" s="5" t="s">
        <v>779</v>
      </c>
      <c r="C523" s="6" t="s">
        <v>2027</v>
      </c>
      <c r="D523" s="6" t="s">
        <v>1398</v>
      </c>
      <c r="E523" s="7" t="s">
        <v>2336</v>
      </c>
      <c r="F523" s="7" t="s">
        <v>2028</v>
      </c>
      <c r="G523" s="17" t="s">
        <v>780</v>
      </c>
      <c r="H523" s="9">
        <v>0</v>
      </c>
      <c r="I523" s="5">
        <v>711000000</v>
      </c>
      <c r="J523" s="5" t="s">
        <v>30</v>
      </c>
      <c r="K523" s="7" t="s">
        <v>1193</v>
      </c>
      <c r="L523" s="5" t="s">
        <v>31</v>
      </c>
      <c r="M523" s="53" t="s">
        <v>32</v>
      </c>
      <c r="N523" s="12" t="s">
        <v>1932</v>
      </c>
      <c r="O523" s="12" t="s">
        <v>1435</v>
      </c>
      <c r="P523" s="8">
        <v>796</v>
      </c>
      <c r="Q523" s="33" t="s">
        <v>232</v>
      </c>
      <c r="R523" s="18">
        <v>18</v>
      </c>
      <c r="S523" s="47">
        <v>100</v>
      </c>
      <c r="T523" s="47">
        <f t="shared" si="21"/>
        <v>1800</v>
      </c>
      <c r="U523" s="47">
        <f t="shared" si="22"/>
        <v>2016.0000000000002</v>
      </c>
      <c r="V523" s="36"/>
      <c r="W523" s="5">
        <v>2017</v>
      </c>
      <c r="X523" s="12"/>
    </row>
    <row r="524" spans="1:24" s="13" customFormat="1" ht="63.75" x14ac:dyDescent="0.25">
      <c r="A524" s="50" t="s">
        <v>1239</v>
      </c>
      <c r="B524" s="5" t="s">
        <v>779</v>
      </c>
      <c r="C524" s="6" t="s">
        <v>2029</v>
      </c>
      <c r="D524" s="6" t="s">
        <v>1413</v>
      </c>
      <c r="E524" s="7" t="s">
        <v>2030</v>
      </c>
      <c r="F524" s="7" t="s">
        <v>2031</v>
      </c>
      <c r="G524" s="17" t="s">
        <v>780</v>
      </c>
      <c r="H524" s="9">
        <v>0</v>
      </c>
      <c r="I524" s="5">
        <v>711000000</v>
      </c>
      <c r="J524" s="5" t="s">
        <v>30</v>
      </c>
      <c r="K524" s="7" t="s">
        <v>1193</v>
      </c>
      <c r="L524" s="5" t="s">
        <v>31</v>
      </c>
      <c r="M524" s="53" t="s">
        <v>32</v>
      </c>
      <c r="N524" s="12" t="s">
        <v>1932</v>
      </c>
      <c r="O524" s="12" t="s">
        <v>1435</v>
      </c>
      <c r="P524" s="8">
        <v>796</v>
      </c>
      <c r="Q524" s="33" t="s">
        <v>232</v>
      </c>
      <c r="R524" s="18">
        <v>5</v>
      </c>
      <c r="S524" s="47">
        <v>12500</v>
      </c>
      <c r="T524" s="47">
        <f t="shared" si="21"/>
        <v>62500</v>
      </c>
      <c r="U524" s="47">
        <f t="shared" si="22"/>
        <v>70000</v>
      </c>
      <c r="V524" s="36"/>
      <c r="W524" s="5">
        <v>2017</v>
      </c>
      <c r="X524" s="12"/>
    </row>
    <row r="525" spans="1:24" s="13" customFormat="1" ht="63.75" x14ac:dyDescent="0.25">
      <c r="A525" s="50" t="s">
        <v>1240</v>
      </c>
      <c r="B525" s="5" t="s">
        <v>779</v>
      </c>
      <c r="C525" s="6" t="s">
        <v>2032</v>
      </c>
      <c r="D525" s="6" t="s">
        <v>1413</v>
      </c>
      <c r="E525" s="7" t="s">
        <v>2033</v>
      </c>
      <c r="F525" s="7" t="s">
        <v>2034</v>
      </c>
      <c r="G525" s="17" t="s">
        <v>780</v>
      </c>
      <c r="H525" s="9">
        <v>0</v>
      </c>
      <c r="I525" s="5">
        <v>711000000</v>
      </c>
      <c r="J525" s="5" t="s">
        <v>30</v>
      </c>
      <c r="K525" s="7" t="s">
        <v>1193</v>
      </c>
      <c r="L525" s="5" t="s">
        <v>31</v>
      </c>
      <c r="M525" s="53" t="s">
        <v>32</v>
      </c>
      <c r="N525" s="12" t="s">
        <v>1932</v>
      </c>
      <c r="O525" s="12" t="s">
        <v>1435</v>
      </c>
      <c r="P525" s="8">
        <v>796</v>
      </c>
      <c r="Q525" s="33" t="s">
        <v>232</v>
      </c>
      <c r="R525" s="18">
        <v>4</v>
      </c>
      <c r="S525" s="47">
        <v>3500</v>
      </c>
      <c r="T525" s="47">
        <f t="shared" si="21"/>
        <v>14000</v>
      </c>
      <c r="U525" s="47">
        <f t="shared" si="22"/>
        <v>15680.000000000002</v>
      </c>
      <c r="V525" s="36"/>
      <c r="W525" s="5">
        <v>2017</v>
      </c>
      <c r="X525" s="12"/>
    </row>
    <row r="526" spans="1:24" s="13" customFormat="1" ht="63.75" x14ac:dyDescent="0.25">
      <c r="A526" s="50" t="s">
        <v>1241</v>
      </c>
      <c r="B526" s="5" t="s">
        <v>779</v>
      </c>
      <c r="C526" s="6" t="s">
        <v>2035</v>
      </c>
      <c r="D526" s="6" t="s">
        <v>1413</v>
      </c>
      <c r="E526" s="7" t="s">
        <v>2036</v>
      </c>
      <c r="F526" s="7" t="s">
        <v>2037</v>
      </c>
      <c r="G526" s="17" t="s">
        <v>780</v>
      </c>
      <c r="H526" s="9">
        <v>0</v>
      </c>
      <c r="I526" s="5">
        <v>711000000</v>
      </c>
      <c r="J526" s="5" t="s">
        <v>30</v>
      </c>
      <c r="K526" s="7" t="s">
        <v>1193</v>
      </c>
      <c r="L526" s="5" t="s">
        <v>31</v>
      </c>
      <c r="M526" s="53" t="s">
        <v>32</v>
      </c>
      <c r="N526" s="12" t="s">
        <v>1932</v>
      </c>
      <c r="O526" s="12" t="s">
        <v>1435</v>
      </c>
      <c r="P526" s="8">
        <v>796</v>
      </c>
      <c r="Q526" s="33" t="s">
        <v>232</v>
      </c>
      <c r="R526" s="18">
        <v>2</v>
      </c>
      <c r="S526" s="47">
        <v>1500</v>
      </c>
      <c r="T526" s="47">
        <f t="shared" si="21"/>
        <v>3000</v>
      </c>
      <c r="U526" s="47">
        <f t="shared" si="22"/>
        <v>3360.0000000000005</v>
      </c>
      <c r="V526" s="36"/>
      <c r="W526" s="5">
        <v>2017</v>
      </c>
      <c r="X526" s="12"/>
    </row>
    <row r="527" spans="1:24" s="13" customFormat="1" ht="63.75" x14ac:dyDescent="0.25">
      <c r="A527" s="50" t="s">
        <v>1242</v>
      </c>
      <c r="B527" s="5" t="s">
        <v>779</v>
      </c>
      <c r="C527" s="6" t="s">
        <v>2038</v>
      </c>
      <c r="D527" s="6" t="s">
        <v>1413</v>
      </c>
      <c r="E527" s="7" t="s">
        <v>2039</v>
      </c>
      <c r="F527" s="7" t="s">
        <v>2040</v>
      </c>
      <c r="G527" s="17" t="s">
        <v>780</v>
      </c>
      <c r="H527" s="9">
        <v>0</v>
      </c>
      <c r="I527" s="5">
        <v>711000000</v>
      </c>
      <c r="J527" s="5" t="s">
        <v>30</v>
      </c>
      <c r="K527" s="7" t="s">
        <v>1193</v>
      </c>
      <c r="L527" s="5" t="s">
        <v>31</v>
      </c>
      <c r="M527" s="53" t="s">
        <v>32</v>
      </c>
      <c r="N527" s="12" t="s">
        <v>1932</v>
      </c>
      <c r="O527" s="12" t="s">
        <v>1435</v>
      </c>
      <c r="P527" s="8">
        <v>796</v>
      </c>
      <c r="Q527" s="33" t="s">
        <v>232</v>
      </c>
      <c r="R527" s="18">
        <v>2</v>
      </c>
      <c r="S527" s="47">
        <v>2700</v>
      </c>
      <c r="T527" s="47">
        <f t="shared" si="21"/>
        <v>5400</v>
      </c>
      <c r="U527" s="47">
        <f t="shared" si="22"/>
        <v>6048.0000000000009</v>
      </c>
      <c r="V527" s="36"/>
      <c r="W527" s="5">
        <v>2017</v>
      </c>
      <c r="X527" s="12"/>
    </row>
    <row r="528" spans="1:24" s="13" customFormat="1" ht="63.75" x14ac:dyDescent="0.25">
      <c r="A528" s="50" t="s">
        <v>1243</v>
      </c>
      <c r="B528" s="5" t="s">
        <v>779</v>
      </c>
      <c r="C528" s="6" t="s">
        <v>2041</v>
      </c>
      <c r="D528" s="6" t="s">
        <v>1413</v>
      </c>
      <c r="E528" s="7" t="s">
        <v>2042</v>
      </c>
      <c r="F528" s="7" t="s">
        <v>2043</v>
      </c>
      <c r="G528" s="17" t="s">
        <v>780</v>
      </c>
      <c r="H528" s="9">
        <v>0</v>
      </c>
      <c r="I528" s="5">
        <v>711000000</v>
      </c>
      <c r="J528" s="5" t="s">
        <v>30</v>
      </c>
      <c r="K528" s="7" t="s">
        <v>1193</v>
      </c>
      <c r="L528" s="5" t="s">
        <v>31</v>
      </c>
      <c r="M528" s="53" t="s">
        <v>32</v>
      </c>
      <c r="N528" s="12" t="s">
        <v>1932</v>
      </c>
      <c r="O528" s="12" t="s">
        <v>1435</v>
      </c>
      <c r="P528" s="8">
        <v>796</v>
      </c>
      <c r="Q528" s="33" t="s">
        <v>232</v>
      </c>
      <c r="R528" s="18">
        <v>2</v>
      </c>
      <c r="S528" s="47">
        <v>3200</v>
      </c>
      <c r="T528" s="47">
        <f t="shared" si="21"/>
        <v>6400</v>
      </c>
      <c r="U528" s="47">
        <f t="shared" si="22"/>
        <v>7168.0000000000009</v>
      </c>
      <c r="V528" s="36"/>
      <c r="W528" s="5">
        <v>2017</v>
      </c>
      <c r="X528" s="12"/>
    </row>
    <row r="529" spans="1:24" s="13" customFormat="1" ht="63.75" x14ac:dyDescent="0.25">
      <c r="A529" s="50" t="s">
        <v>1244</v>
      </c>
      <c r="B529" s="5" t="s">
        <v>779</v>
      </c>
      <c r="C529" s="6" t="s">
        <v>2044</v>
      </c>
      <c r="D529" s="6" t="s">
        <v>1329</v>
      </c>
      <c r="E529" s="7" t="s">
        <v>2045</v>
      </c>
      <c r="F529" s="7" t="s">
        <v>2046</v>
      </c>
      <c r="G529" s="17" t="s">
        <v>780</v>
      </c>
      <c r="H529" s="9">
        <v>0</v>
      </c>
      <c r="I529" s="5">
        <v>711000000</v>
      </c>
      <c r="J529" s="5" t="s">
        <v>30</v>
      </c>
      <c r="K529" s="7" t="s">
        <v>1193</v>
      </c>
      <c r="L529" s="5" t="s">
        <v>31</v>
      </c>
      <c r="M529" s="53" t="s">
        <v>32</v>
      </c>
      <c r="N529" s="12" t="s">
        <v>1932</v>
      </c>
      <c r="O529" s="12" t="s">
        <v>1435</v>
      </c>
      <c r="P529" s="8">
        <v>796</v>
      </c>
      <c r="Q529" s="33" t="s">
        <v>232</v>
      </c>
      <c r="R529" s="18">
        <v>5</v>
      </c>
      <c r="S529" s="47">
        <v>1100</v>
      </c>
      <c r="T529" s="47">
        <f t="shared" si="21"/>
        <v>5500</v>
      </c>
      <c r="U529" s="47">
        <f t="shared" si="22"/>
        <v>6160.0000000000009</v>
      </c>
      <c r="V529" s="36"/>
      <c r="W529" s="5">
        <v>2017</v>
      </c>
      <c r="X529" s="12"/>
    </row>
    <row r="530" spans="1:24" s="13" customFormat="1" ht="63.75" x14ac:dyDescent="0.25">
      <c r="A530" s="50" t="s">
        <v>1245</v>
      </c>
      <c r="B530" s="5" t="s">
        <v>779</v>
      </c>
      <c r="C530" s="6" t="s">
        <v>2047</v>
      </c>
      <c r="D530" s="6" t="s">
        <v>2048</v>
      </c>
      <c r="E530" s="7" t="s">
        <v>2049</v>
      </c>
      <c r="F530" s="7" t="s">
        <v>2050</v>
      </c>
      <c r="G530" s="17" t="s">
        <v>780</v>
      </c>
      <c r="H530" s="9">
        <v>0</v>
      </c>
      <c r="I530" s="5">
        <v>711000000</v>
      </c>
      <c r="J530" s="5" t="s">
        <v>30</v>
      </c>
      <c r="K530" s="7" t="s">
        <v>1193</v>
      </c>
      <c r="L530" s="5" t="s">
        <v>31</v>
      </c>
      <c r="M530" s="53" t="s">
        <v>32</v>
      </c>
      <c r="N530" s="12" t="s">
        <v>1932</v>
      </c>
      <c r="O530" s="12" t="s">
        <v>1435</v>
      </c>
      <c r="P530" s="8">
        <v>796</v>
      </c>
      <c r="Q530" s="33" t="s">
        <v>232</v>
      </c>
      <c r="R530" s="18">
        <v>6</v>
      </c>
      <c r="S530" s="47">
        <v>400</v>
      </c>
      <c r="T530" s="47">
        <f t="shared" si="21"/>
        <v>2400</v>
      </c>
      <c r="U530" s="47">
        <f t="shared" si="22"/>
        <v>2688.0000000000005</v>
      </c>
      <c r="V530" s="36"/>
      <c r="W530" s="5">
        <v>2017</v>
      </c>
      <c r="X530" s="12"/>
    </row>
    <row r="531" spans="1:24" s="13" customFormat="1" ht="63.75" x14ac:dyDescent="0.25">
      <c r="A531" s="50" t="s">
        <v>1246</v>
      </c>
      <c r="B531" s="5" t="s">
        <v>779</v>
      </c>
      <c r="C531" s="6" t="s">
        <v>2051</v>
      </c>
      <c r="D531" s="6" t="s">
        <v>2052</v>
      </c>
      <c r="E531" s="7" t="s">
        <v>2053</v>
      </c>
      <c r="F531" s="7" t="s">
        <v>2054</v>
      </c>
      <c r="G531" s="17" t="s">
        <v>780</v>
      </c>
      <c r="H531" s="9">
        <v>0</v>
      </c>
      <c r="I531" s="5">
        <v>711000000</v>
      </c>
      <c r="J531" s="5" t="s">
        <v>30</v>
      </c>
      <c r="K531" s="7" t="s">
        <v>1193</v>
      </c>
      <c r="L531" s="5" t="s">
        <v>31</v>
      </c>
      <c r="M531" s="53" t="s">
        <v>32</v>
      </c>
      <c r="N531" s="12" t="s">
        <v>1932</v>
      </c>
      <c r="O531" s="12" t="s">
        <v>1435</v>
      </c>
      <c r="P531" s="8" t="s">
        <v>233</v>
      </c>
      <c r="Q531" s="33" t="s">
        <v>232</v>
      </c>
      <c r="R531" s="18">
        <v>1</v>
      </c>
      <c r="S531" s="47">
        <v>5000</v>
      </c>
      <c r="T531" s="47">
        <f t="shared" si="21"/>
        <v>5000</v>
      </c>
      <c r="U531" s="47">
        <f t="shared" si="22"/>
        <v>5600.0000000000009</v>
      </c>
      <c r="V531" s="36"/>
      <c r="W531" s="5">
        <v>2017</v>
      </c>
      <c r="X531" s="12"/>
    </row>
    <row r="532" spans="1:24" s="13" customFormat="1" ht="63.75" x14ac:dyDescent="0.25">
      <c r="A532" s="50" t="s">
        <v>1247</v>
      </c>
      <c r="B532" s="5" t="s">
        <v>779</v>
      </c>
      <c r="C532" s="6" t="s">
        <v>2055</v>
      </c>
      <c r="D532" s="6" t="s">
        <v>2056</v>
      </c>
      <c r="E532" s="7" t="s">
        <v>394</v>
      </c>
      <c r="F532" s="7" t="s">
        <v>2057</v>
      </c>
      <c r="G532" s="17" t="s">
        <v>780</v>
      </c>
      <c r="H532" s="9">
        <v>0</v>
      </c>
      <c r="I532" s="5">
        <v>711000000</v>
      </c>
      <c r="J532" s="5" t="s">
        <v>30</v>
      </c>
      <c r="K532" s="7" t="s">
        <v>1193</v>
      </c>
      <c r="L532" s="5" t="s">
        <v>31</v>
      </c>
      <c r="M532" s="53" t="s">
        <v>32</v>
      </c>
      <c r="N532" s="12" t="s">
        <v>1932</v>
      </c>
      <c r="O532" s="12" t="s">
        <v>1435</v>
      </c>
      <c r="P532" s="8">
        <v>872</v>
      </c>
      <c r="Q532" s="33" t="s">
        <v>384</v>
      </c>
      <c r="R532" s="18">
        <v>5</v>
      </c>
      <c r="S532" s="47">
        <v>350</v>
      </c>
      <c r="T532" s="47">
        <f t="shared" si="21"/>
        <v>1750</v>
      </c>
      <c r="U532" s="47">
        <f t="shared" si="22"/>
        <v>1960.0000000000002</v>
      </c>
      <c r="V532" s="36"/>
      <c r="W532" s="5">
        <v>2017</v>
      </c>
      <c r="X532" s="12"/>
    </row>
    <row r="533" spans="1:24" s="13" customFormat="1" ht="89.25" x14ac:dyDescent="0.25">
      <c r="A533" s="50" t="s">
        <v>1248</v>
      </c>
      <c r="B533" s="5" t="s">
        <v>779</v>
      </c>
      <c r="C533" s="6" t="s">
        <v>2058</v>
      </c>
      <c r="D533" s="6" t="s">
        <v>2059</v>
      </c>
      <c r="E533" s="7" t="s">
        <v>2060</v>
      </c>
      <c r="F533" s="7" t="s">
        <v>2061</v>
      </c>
      <c r="G533" s="17" t="s">
        <v>780</v>
      </c>
      <c r="H533" s="9">
        <v>0</v>
      </c>
      <c r="I533" s="5">
        <v>711000000</v>
      </c>
      <c r="J533" s="5" t="s">
        <v>30</v>
      </c>
      <c r="K533" s="7" t="s">
        <v>1193</v>
      </c>
      <c r="L533" s="5" t="s">
        <v>31</v>
      </c>
      <c r="M533" s="53" t="s">
        <v>32</v>
      </c>
      <c r="N533" s="12" t="s">
        <v>1932</v>
      </c>
      <c r="O533" s="12" t="s">
        <v>1435</v>
      </c>
      <c r="P533" s="8" t="s">
        <v>233</v>
      </c>
      <c r="Q533" s="33" t="s">
        <v>232</v>
      </c>
      <c r="R533" s="18">
        <v>10</v>
      </c>
      <c r="S533" s="47">
        <v>300</v>
      </c>
      <c r="T533" s="47">
        <f t="shared" si="21"/>
        <v>3000</v>
      </c>
      <c r="U533" s="47">
        <f t="shared" si="22"/>
        <v>3360.0000000000005</v>
      </c>
      <c r="V533" s="36"/>
      <c r="W533" s="5">
        <v>2017</v>
      </c>
      <c r="X533" s="12"/>
    </row>
    <row r="534" spans="1:24" s="13" customFormat="1" ht="63.75" x14ac:dyDescent="0.25">
      <c r="A534" s="50" t="s">
        <v>1249</v>
      </c>
      <c r="B534" s="5" t="s">
        <v>779</v>
      </c>
      <c r="C534" s="6" t="s">
        <v>2062</v>
      </c>
      <c r="D534" s="6" t="s">
        <v>2063</v>
      </c>
      <c r="E534" s="7" t="s">
        <v>2064</v>
      </c>
      <c r="F534" s="7" t="s">
        <v>2065</v>
      </c>
      <c r="G534" s="17" t="s">
        <v>780</v>
      </c>
      <c r="H534" s="9">
        <v>0</v>
      </c>
      <c r="I534" s="5">
        <v>711000000</v>
      </c>
      <c r="J534" s="5" t="s">
        <v>30</v>
      </c>
      <c r="K534" s="7" t="s">
        <v>1193</v>
      </c>
      <c r="L534" s="5" t="s">
        <v>31</v>
      </c>
      <c r="M534" s="53" t="s">
        <v>32</v>
      </c>
      <c r="N534" s="12" t="s">
        <v>1932</v>
      </c>
      <c r="O534" s="12" t="s">
        <v>1435</v>
      </c>
      <c r="P534" s="8">
        <v>796</v>
      </c>
      <c r="Q534" s="33" t="s">
        <v>232</v>
      </c>
      <c r="R534" s="18">
        <v>2</v>
      </c>
      <c r="S534" s="47">
        <v>2500</v>
      </c>
      <c r="T534" s="47">
        <f t="shared" si="21"/>
        <v>5000</v>
      </c>
      <c r="U534" s="47">
        <f t="shared" si="22"/>
        <v>5600.0000000000009</v>
      </c>
      <c r="V534" s="36"/>
      <c r="W534" s="5">
        <v>2017</v>
      </c>
      <c r="X534" s="12"/>
    </row>
    <row r="535" spans="1:24" s="13" customFormat="1" ht="102" x14ac:dyDescent="0.25">
      <c r="A535" s="50" t="s">
        <v>1250</v>
      </c>
      <c r="B535" s="5" t="s">
        <v>779</v>
      </c>
      <c r="C535" s="6" t="s">
        <v>1460</v>
      </c>
      <c r="D535" s="6" t="s">
        <v>1461</v>
      </c>
      <c r="E535" s="7" t="s">
        <v>1462</v>
      </c>
      <c r="F535" s="7" t="s">
        <v>1462</v>
      </c>
      <c r="G535" s="17" t="s">
        <v>780</v>
      </c>
      <c r="H535" s="9">
        <v>0</v>
      </c>
      <c r="I535" s="5">
        <v>711000000</v>
      </c>
      <c r="J535" s="5" t="s">
        <v>30</v>
      </c>
      <c r="K535" s="7" t="s">
        <v>1193</v>
      </c>
      <c r="L535" s="5" t="s">
        <v>31</v>
      </c>
      <c r="M535" s="53" t="s">
        <v>32</v>
      </c>
      <c r="N535" s="12" t="s">
        <v>1932</v>
      </c>
      <c r="O535" s="12" t="s">
        <v>1435</v>
      </c>
      <c r="P535" s="8">
        <v>796</v>
      </c>
      <c r="Q535" s="33" t="s">
        <v>232</v>
      </c>
      <c r="R535" s="18">
        <v>30</v>
      </c>
      <c r="S535" s="47">
        <v>800</v>
      </c>
      <c r="T535" s="47">
        <f t="shared" si="21"/>
        <v>24000</v>
      </c>
      <c r="U535" s="47">
        <f t="shared" si="22"/>
        <v>26880.000000000004</v>
      </c>
      <c r="V535" s="36"/>
      <c r="W535" s="5">
        <v>2017</v>
      </c>
      <c r="X535" s="12"/>
    </row>
    <row r="536" spans="1:24" s="13" customFormat="1" ht="63.75" x14ac:dyDescent="0.25">
      <c r="A536" s="50" t="s">
        <v>1251</v>
      </c>
      <c r="B536" s="5" t="s">
        <v>779</v>
      </c>
      <c r="C536" s="6" t="s">
        <v>2029</v>
      </c>
      <c r="D536" s="6" t="s">
        <v>1413</v>
      </c>
      <c r="E536" s="7" t="s">
        <v>2030</v>
      </c>
      <c r="F536" s="7" t="s">
        <v>2066</v>
      </c>
      <c r="G536" s="17" t="s">
        <v>780</v>
      </c>
      <c r="H536" s="9">
        <v>0</v>
      </c>
      <c r="I536" s="5">
        <v>711000000</v>
      </c>
      <c r="J536" s="5" t="s">
        <v>30</v>
      </c>
      <c r="K536" s="7" t="s">
        <v>1193</v>
      </c>
      <c r="L536" s="5" t="s">
        <v>31</v>
      </c>
      <c r="M536" s="53" t="s">
        <v>32</v>
      </c>
      <c r="N536" s="12" t="s">
        <v>1932</v>
      </c>
      <c r="O536" s="12" t="s">
        <v>1435</v>
      </c>
      <c r="P536" s="8">
        <v>796</v>
      </c>
      <c r="Q536" s="33" t="s">
        <v>232</v>
      </c>
      <c r="R536" s="18">
        <v>17</v>
      </c>
      <c r="S536" s="47">
        <v>6000</v>
      </c>
      <c r="T536" s="47">
        <f t="shared" si="21"/>
        <v>102000</v>
      </c>
      <c r="U536" s="47">
        <f t="shared" si="22"/>
        <v>114240.00000000001</v>
      </c>
      <c r="V536" s="36"/>
      <c r="W536" s="5">
        <v>2017</v>
      </c>
      <c r="X536" s="12"/>
    </row>
    <row r="537" spans="1:24" s="13" customFormat="1" ht="63.75" x14ac:dyDescent="0.25">
      <c r="A537" s="50" t="s">
        <v>1252</v>
      </c>
      <c r="B537" s="5" t="s">
        <v>779</v>
      </c>
      <c r="C537" s="6" t="s">
        <v>1474</v>
      </c>
      <c r="D537" s="6" t="s">
        <v>1461</v>
      </c>
      <c r="E537" s="7" t="s">
        <v>1475</v>
      </c>
      <c r="F537" s="7" t="s">
        <v>2067</v>
      </c>
      <c r="G537" s="17" t="s">
        <v>780</v>
      </c>
      <c r="H537" s="9">
        <v>0</v>
      </c>
      <c r="I537" s="5">
        <v>711000000</v>
      </c>
      <c r="J537" s="5" t="s">
        <v>30</v>
      </c>
      <c r="K537" s="7" t="s">
        <v>1193</v>
      </c>
      <c r="L537" s="5" t="s">
        <v>31</v>
      </c>
      <c r="M537" s="53" t="s">
        <v>32</v>
      </c>
      <c r="N537" s="12" t="s">
        <v>1932</v>
      </c>
      <c r="O537" s="12" t="s">
        <v>1435</v>
      </c>
      <c r="P537" s="8">
        <v>796</v>
      </c>
      <c r="Q537" s="33" t="s">
        <v>232</v>
      </c>
      <c r="R537" s="18">
        <v>5</v>
      </c>
      <c r="S537" s="47">
        <v>4200</v>
      </c>
      <c r="T537" s="47">
        <f t="shared" si="21"/>
        <v>21000</v>
      </c>
      <c r="U537" s="47">
        <f t="shared" si="22"/>
        <v>23520.000000000004</v>
      </c>
      <c r="V537" s="36"/>
      <c r="W537" s="5">
        <v>2017</v>
      </c>
      <c r="X537" s="12"/>
    </row>
    <row r="538" spans="1:24" s="13" customFormat="1" ht="63.75" x14ac:dyDescent="0.25">
      <c r="A538" s="50" t="s">
        <v>1253</v>
      </c>
      <c r="B538" s="5" t="s">
        <v>779</v>
      </c>
      <c r="C538" s="6" t="s">
        <v>2068</v>
      </c>
      <c r="D538" s="6" t="s">
        <v>1400</v>
      </c>
      <c r="E538" s="7" t="s">
        <v>2069</v>
      </c>
      <c r="F538" s="7" t="s">
        <v>2070</v>
      </c>
      <c r="G538" s="17" t="s">
        <v>780</v>
      </c>
      <c r="H538" s="9">
        <v>0</v>
      </c>
      <c r="I538" s="5">
        <v>711000000</v>
      </c>
      <c r="J538" s="5" t="s">
        <v>30</v>
      </c>
      <c r="K538" s="7" t="s">
        <v>1193</v>
      </c>
      <c r="L538" s="5" t="s">
        <v>31</v>
      </c>
      <c r="M538" s="53" t="s">
        <v>32</v>
      </c>
      <c r="N538" s="12" t="s">
        <v>1932</v>
      </c>
      <c r="O538" s="12" t="s">
        <v>1435</v>
      </c>
      <c r="P538" s="8">
        <v>796</v>
      </c>
      <c r="Q538" s="33" t="s">
        <v>232</v>
      </c>
      <c r="R538" s="18">
        <v>8</v>
      </c>
      <c r="S538" s="47">
        <v>350</v>
      </c>
      <c r="T538" s="47">
        <f t="shared" si="21"/>
        <v>2800</v>
      </c>
      <c r="U538" s="47">
        <f t="shared" si="22"/>
        <v>3136.0000000000005</v>
      </c>
      <c r="V538" s="36"/>
      <c r="W538" s="5">
        <v>2017</v>
      </c>
      <c r="X538" s="12"/>
    </row>
    <row r="539" spans="1:24" s="13" customFormat="1" ht="63.75" x14ac:dyDescent="0.25">
      <c r="A539" s="50" t="s">
        <v>1254</v>
      </c>
      <c r="B539" s="5" t="s">
        <v>779</v>
      </c>
      <c r="C539" s="6" t="s">
        <v>1402</v>
      </c>
      <c r="D539" s="6" t="s">
        <v>1400</v>
      </c>
      <c r="E539" s="7" t="s">
        <v>1403</v>
      </c>
      <c r="F539" s="7" t="s">
        <v>2071</v>
      </c>
      <c r="G539" s="17" t="s">
        <v>780</v>
      </c>
      <c r="H539" s="9">
        <v>0</v>
      </c>
      <c r="I539" s="5">
        <v>711000000</v>
      </c>
      <c r="J539" s="5" t="s">
        <v>30</v>
      </c>
      <c r="K539" s="7" t="s">
        <v>1193</v>
      </c>
      <c r="L539" s="5" t="s">
        <v>31</v>
      </c>
      <c r="M539" s="53" t="s">
        <v>32</v>
      </c>
      <c r="N539" s="12" t="s">
        <v>1932</v>
      </c>
      <c r="O539" s="12" t="s">
        <v>1435</v>
      </c>
      <c r="P539" s="8">
        <v>166</v>
      </c>
      <c r="Q539" s="33" t="s">
        <v>34</v>
      </c>
      <c r="R539" s="18">
        <v>24</v>
      </c>
      <c r="S539" s="47">
        <v>3500</v>
      </c>
      <c r="T539" s="47">
        <f t="shared" si="21"/>
        <v>84000</v>
      </c>
      <c r="U539" s="47">
        <f t="shared" si="22"/>
        <v>94080.000000000015</v>
      </c>
      <c r="V539" s="36"/>
      <c r="W539" s="5">
        <v>2017</v>
      </c>
      <c r="X539" s="12"/>
    </row>
    <row r="540" spans="1:24" s="13" customFormat="1" ht="63.75" x14ac:dyDescent="0.25">
      <c r="A540" s="50" t="s">
        <v>1255</v>
      </c>
      <c r="B540" s="5" t="s">
        <v>779</v>
      </c>
      <c r="C540" s="6" t="s">
        <v>1399</v>
      </c>
      <c r="D540" s="6" t="s">
        <v>1400</v>
      </c>
      <c r="E540" s="7" t="s">
        <v>1401</v>
      </c>
      <c r="F540" s="7" t="s">
        <v>2072</v>
      </c>
      <c r="G540" s="17" t="s">
        <v>780</v>
      </c>
      <c r="H540" s="9">
        <v>0</v>
      </c>
      <c r="I540" s="5">
        <v>711000000</v>
      </c>
      <c r="J540" s="5" t="s">
        <v>30</v>
      </c>
      <c r="K540" s="7" t="s">
        <v>1193</v>
      </c>
      <c r="L540" s="5" t="s">
        <v>31</v>
      </c>
      <c r="M540" s="53" t="s">
        <v>32</v>
      </c>
      <c r="N540" s="12" t="s">
        <v>1932</v>
      </c>
      <c r="O540" s="12" t="s">
        <v>1435</v>
      </c>
      <c r="P540" s="8">
        <v>166</v>
      </c>
      <c r="Q540" s="33" t="s">
        <v>34</v>
      </c>
      <c r="R540" s="18">
        <v>4</v>
      </c>
      <c r="S540" s="47">
        <v>4000</v>
      </c>
      <c r="T540" s="47">
        <f t="shared" si="21"/>
        <v>16000</v>
      </c>
      <c r="U540" s="47">
        <f t="shared" si="22"/>
        <v>17920</v>
      </c>
      <c r="V540" s="36"/>
      <c r="W540" s="5">
        <v>2017</v>
      </c>
      <c r="X540" s="12"/>
    </row>
    <row r="541" spans="1:24" s="13" customFormat="1" ht="63.75" x14ac:dyDescent="0.25">
      <c r="A541" s="50" t="s">
        <v>1256</v>
      </c>
      <c r="B541" s="5" t="s">
        <v>779</v>
      </c>
      <c r="C541" s="6" t="s">
        <v>1404</v>
      </c>
      <c r="D541" s="6" t="s">
        <v>1400</v>
      </c>
      <c r="E541" s="7" t="s">
        <v>1405</v>
      </c>
      <c r="F541" s="7" t="s">
        <v>2073</v>
      </c>
      <c r="G541" s="17" t="s">
        <v>780</v>
      </c>
      <c r="H541" s="9">
        <v>0</v>
      </c>
      <c r="I541" s="5">
        <v>711000000</v>
      </c>
      <c r="J541" s="5" t="s">
        <v>30</v>
      </c>
      <c r="K541" s="7" t="s">
        <v>1193</v>
      </c>
      <c r="L541" s="5" t="s">
        <v>31</v>
      </c>
      <c r="M541" s="53" t="s">
        <v>32</v>
      </c>
      <c r="N541" s="12" t="s">
        <v>1932</v>
      </c>
      <c r="O541" s="12" t="s">
        <v>1435</v>
      </c>
      <c r="P541" s="8">
        <v>166</v>
      </c>
      <c r="Q541" s="33" t="s">
        <v>34</v>
      </c>
      <c r="R541" s="18">
        <v>2</v>
      </c>
      <c r="S541" s="47">
        <v>3200</v>
      </c>
      <c r="T541" s="47">
        <f t="shared" si="21"/>
        <v>6400</v>
      </c>
      <c r="U541" s="47">
        <f t="shared" si="22"/>
        <v>7168.0000000000009</v>
      </c>
      <c r="V541" s="36"/>
      <c r="W541" s="5">
        <v>2017</v>
      </c>
      <c r="X541" s="12"/>
    </row>
    <row r="542" spans="1:24" s="13" customFormat="1" ht="63.75" x14ac:dyDescent="0.25">
      <c r="A542" s="50" t="s">
        <v>1257</v>
      </c>
      <c r="B542" s="5" t="s">
        <v>779</v>
      </c>
      <c r="C542" s="6" t="s">
        <v>1402</v>
      </c>
      <c r="D542" s="6" t="s">
        <v>1400</v>
      </c>
      <c r="E542" s="7" t="s">
        <v>1403</v>
      </c>
      <c r="F542" s="7" t="s">
        <v>2074</v>
      </c>
      <c r="G542" s="17" t="s">
        <v>780</v>
      </c>
      <c r="H542" s="9">
        <v>0</v>
      </c>
      <c r="I542" s="5">
        <v>711000000</v>
      </c>
      <c r="J542" s="5" t="s">
        <v>30</v>
      </c>
      <c r="K542" s="7" t="s">
        <v>1193</v>
      </c>
      <c r="L542" s="5" t="s">
        <v>31</v>
      </c>
      <c r="M542" s="53" t="s">
        <v>32</v>
      </c>
      <c r="N542" s="12" t="s">
        <v>1932</v>
      </c>
      <c r="O542" s="12" t="s">
        <v>1435</v>
      </c>
      <c r="P542" s="8">
        <v>166</v>
      </c>
      <c r="Q542" s="33" t="s">
        <v>34</v>
      </c>
      <c r="R542" s="18">
        <v>19</v>
      </c>
      <c r="S542" s="47">
        <v>2500</v>
      </c>
      <c r="T542" s="47">
        <f t="shared" si="21"/>
        <v>47500</v>
      </c>
      <c r="U542" s="47">
        <f t="shared" si="22"/>
        <v>53200.000000000007</v>
      </c>
      <c r="V542" s="36"/>
      <c r="W542" s="5">
        <v>2017</v>
      </c>
      <c r="X542" s="12"/>
    </row>
    <row r="543" spans="1:24" s="13" customFormat="1" ht="63.75" x14ac:dyDescent="0.25">
      <c r="A543" s="50" t="s">
        <v>1258</v>
      </c>
      <c r="B543" s="5" t="s">
        <v>779</v>
      </c>
      <c r="C543" s="6" t="s">
        <v>2075</v>
      </c>
      <c r="D543" s="6" t="s">
        <v>1397</v>
      </c>
      <c r="E543" s="7" t="s">
        <v>2076</v>
      </c>
      <c r="F543" s="7" t="s">
        <v>2077</v>
      </c>
      <c r="G543" s="17" t="s">
        <v>780</v>
      </c>
      <c r="H543" s="9">
        <v>0</v>
      </c>
      <c r="I543" s="5">
        <v>711000000</v>
      </c>
      <c r="J543" s="5" t="s">
        <v>30</v>
      </c>
      <c r="K543" s="7" t="s">
        <v>1193</v>
      </c>
      <c r="L543" s="5" t="s">
        <v>31</v>
      </c>
      <c r="M543" s="53" t="s">
        <v>32</v>
      </c>
      <c r="N543" s="12" t="s">
        <v>1932</v>
      </c>
      <c r="O543" s="12" t="s">
        <v>1435</v>
      </c>
      <c r="P543" s="8">
        <v>796</v>
      </c>
      <c r="Q543" s="33" t="s">
        <v>232</v>
      </c>
      <c r="R543" s="18">
        <v>80</v>
      </c>
      <c r="S543" s="47">
        <v>550</v>
      </c>
      <c r="T543" s="47">
        <f t="shared" si="21"/>
        <v>44000</v>
      </c>
      <c r="U543" s="47">
        <f t="shared" si="22"/>
        <v>49280.000000000007</v>
      </c>
      <c r="V543" s="36"/>
      <c r="W543" s="5">
        <v>2017</v>
      </c>
      <c r="X543" s="12"/>
    </row>
    <row r="544" spans="1:24" s="13" customFormat="1" ht="63.75" x14ac:dyDescent="0.25">
      <c r="A544" s="50" t="s">
        <v>1259</v>
      </c>
      <c r="B544" s="5" t="s">
        <v>779</v>
      </c>
      <c r="C544" s="6" t="s">
        <v>2078</v>
      </c>
      <c r="D544" s="6" t="s">
        <v>1397</v>
      </c>
      <c r="E544" s="7" t="s">
        <v>2079</v>
      </c>
      <c r="F544" s="7" t="s">
        <v>2080</v>
      </c>
      <c r="G544" s="17" t="s">
        <v>780</v>
      </c>
      <c r="H544" s="9">
        <v>0</v>
      </c>
      <c r="I544" s="5">
        <v>711000000</v>
      </c>
      <c r="J544" s="5" t="s">
        <v>30</v>
      </c>
      <c r="K544" s="7" t="s">
        <v>1193</v>
      </c>
      <c r="L544" s="5" t="s">
        <v>31</v>
      </c>
      <c r="M544" s="53" t="s">
        <v>32</v>
      </c>
      <c r="N544" s="12" t="s">
        <v>1932</v>
      </c>
      <c r="O544" s="12" t="s">
        <v>1435</v>
      </c>
      <c r="P544" s="8">
        <v>796</v>
      </c>
      <c r="Q544" s="33" t="s">
        <v>232</v>
      </c>
      <c r="R544" s="18">
        <v>80</v>
      </c>
      <c r="S544" s="47">
        <v>550</v>
      </c>
      <c r="T544" s="47">
        <f t="shared" si="21"/>
        <v>44000</v>
      </c>
      <c r="U544" s="47">
        <f t="shared" si="22"/>
        <v>49280.000000000007</v>
      </c>
      <c r="V544" s="36"/>
      <c r="W544" s="5">
        <v>2017</v>
      </c>
      <c r="X544" s="12"/>
    </row>
    <row r="545" spans="1:24" s="13" customFormat="1" ht="63.75" x14ac:dyDescent="0.25">
      <c r="A545" s="50" t="s">
        <v>1260</v>
      </c>
      <c r="B545" s="5" t="s">
        <v>779</v>
      </c>
      <c r="C545" s="6" t="s">
        <v>2081</v>
      </c>
      <c r="D545" s="6" t="s">
        <v>1397</v>
      </c>
      <c r="E545" s="7" t="s">
        <v>2337</v>
      </c>
      <c r="F545" s="7" t="s">
        <v>2082</v>
      </c>
      <c r="G545" s="17" t="s">
        <v>780</v>
      </c>
      <c r="H545" s="9">
        <v>0</v>
      </c>
      <c r="I545" s="5">
        <v>711000000</v>
      </c>
      <c r="J545" s="5" t="s">
        <v>30</v>
      </c>
      <c r="K545" s="7" t="s">
        <v>1193</v>
      </c>
      <c r="L545" s="5" t="s">
        <v>31</v>
      </c>
      <c r="M545" s="53" t="s">
        <v>32</v>
      </c>
      <c r="N545" s="12" t="s">
        <v>1932</v>
      </c>
      <c r="O545" s="12" t="s">
        <v>1435</v>
      </c>
      <c r="P545" s="8">
        <v>796</v>
      </c>
      <c r="Q545" s="33" t="s">
        <v>232</v>
      </c>
      <c r="R545" s="18">
        <v>20</v>
      </c>
      <c r="S545" s="47">
        <v>350</v>
      </c>
      <c r="T545" s="47">
        <f t="shared" si="21"/>
        <v>7000</v>
      </c>
      <c r="U545" s="47">
        <f t="shared" si="22"/>
        <v>7840.0000000000009</v>
      </c>
      <c r="V545" s="36"/>
      <c r="W545" s="5">
        <v>2017</v>
      </c>
      <c r="X545" s="12"/>
    </row>
    <row r="546" spans="1:24" s="13" customFormat="1" ht="63.75" x14ac:dyDescent="0.25">
      <c r="A546" s="50" t="s">
        <v>1261</v>
      </c>
      <c r="B546" s="5" t="s">
        <v>779</v>
      </c>
      <c r="C546" s="6" t="s">
        <v>2083</v>
      </c>
      <c r="D546" s="6" t="s">
        <v>2084</v>
      </c>
      <c r="E546" s="7" t="s">
        <v>2085</v>
      </c>
      <c r="F546" s="7" t="s">
        <v>2086</v>
      </c>
      <c r="G546" s="17" t="s">
        <v>780</v>
      </c>
      <c r="H546" s="9">
        <v>0</v>
      </c>
      <c r="I546" s="5">
        <v>711000000</v>
      </c>
      <c r="J546" s="5" t="s">
        <v>30</v>
      </c>
      <c r="K546" s="7" t="s">
        <v>1193</v>
      </c>
      <c r="L546" s="5" t="s">
        <v>31</v>
      </c>
      <c r="M546" s="53" t="s">
        <v>32</v>
      </c>
      <c r="N546" s="12" t="s">
        <v>1932</v>
      </c>
      <c r="O546" s="12" t="s">
        <v>1435</v>
      </c>
      <c r="P546" s="8">
        <v>796</v>
      </c>
      <c r="Q546" s="33" t="s">
        <v>232</v>
      </c>
      <c r="R546" s="18">
        <v>30</v>
      </c>
      <c r="S546" s="47">
        <v>750</v>
      </c>
      <c r="T546" s="47">
        <f t="shared" si="21"/>
        <v>22500</v>
      </c>
      <c r="U546" s="47">
        <f t="shared" si="22"/>
        <v>25200.000000000004</v>
      </c>
      <c r="V546" s="36"/>
      <c r="W546" s="5">
        <v>2017</v>
      </c>
      <c r="X546" s="12"/>
    </row>
    <row r="547" spans="1:24" s="13" customFormat="1" ht="63.75" x14ac:dyDescent="0.25">
      <c r="A547" s="50" t="s">
        <v>1262</v>
      </c>
      <c r="B547" s="5" t="s">
        <v>779</v>
      </c>
      <c r="C547" s="6" t="s">
        <v>2087</v>
      </c>
      <c r="D547" s="6" t="s">
        <v>1396</v>
      </c>
      <c r="E547" s="7" t="s">
        <v>2088</v>
      </c>
      <c r="F547" s="7" t="s">
        <v>2089</v>
      </c>
      <c r="G547" s="17" t="s">
        <v>780</v>
      </c>
      <c r="H547" s="9">
        <v>0</v>
      </c>
      <c r="I547" s="5">
        <v>711000000</v>
      </c>
      <c r="J547" s="5" t="s">
        <v>30</v>
      </c>
      <c r="K547" s="7" t="s">
        <v>1193</v>
      </c>
      <c r="L547" s="5" t="s">
        <v>31</v>
      </c>
      <c r="M547" s="53" t="s">
        <v>32</v>
      </c>
      <c r="N547" s="12" t="s">
        <v>1932</v>
      </c>
      <c r="O547" s="12" t="s">
        <v>1435</v>
      </c>
      <c r="P547" s="8">
        <v>796</v>
      </c>
      <c r="Q547" s="33" t="s">
        <v>232</v>
      </c>
      <c r="R547" s="18">
        <v>50</v>
      </c>
      <c r="S547" s="47">
        <v>250</v>
      </c>
      <c r="T547" s="47">
        <f t="shared" si="21"/>
        <v>12500</v>
      </c>
      <c r="U547" s="47">
        <f t="shared" si="22"/>
        <v>14000.000000000002</v>
      </c>
      <c r="V547" s="36"/>
      <c r="W547" s="5">
        <v>2017</v>
      </c>
      <c r="X547" s="12"/>
    </row>
    <row r="548" spans="1:24" s="13" customFormat="1" ht="63.75" x14ac:dyDescent="0.25">
      <c r="A548" s="50" t="s">
        <v>1263</v>
      </c>
      <c r="B548" s="5" t="s">
        <v>779</v>
      </c>
      <c r="C548" s="6" t="s">
        <v>2090</v>
      </c>
      <c r="D548" s="6" t="s">
        <v>1397</v>
      </c>
      <c r="E548" s="7" t="s">
        <v>2091</v>
      </c>
      <c r="F548" s="7" t="s">
        <v>2092</v>
      </c>
      <c r="G548" s="17" t="s">
        <v>780</v>
      </c>
      <c r="H548" s="9">
        <v>0</v>
      </c>
      <c r="I548" s="5">
        <v>711000000</v>
      </c>
      <c r="J548" s="5" t="s">
        <v>30</v>
      </c>
      <c r="K548" s="7" t="s">
        <v>1193</v>
      </c>
      <c r="L548" s="5" t="s">
        <v>31</v>
      </c>
      <c r="M548" s="53" t="s">
        <v>32</v>
      </c>
      <c r="N548" s="12" t="s">
        <v>1932</v>
      </c>
      <c r="O548" s="12" t="s">
        <v>1435</v>
      </c>
      <c r="P548" s="8">
        <v>796</v>
      </c>
      <c r="Q548" s="33" t="s">
        <v>232</v>
      </c>
      <c r="R548" s="18">
        <v>5</v>
      </c>
      <c r="S548" s="47">
        <v>450</v>
      </c>
      <c r="T548" s="47">
        <f t="shared" si="21"/>
        <v>2250</v>
      </c>
      <c r="U548" s="47">
        <f t="shared" si="22"/>
        <v>2520.0000000000005</v>
      </c>
      <c r="V548" s="36"/>
      <c r="W548" s="5">
        <v>2017</v>
      </c>
      <c r="X548" s="12"/>
    </row>
    <row r="549" spans="1:24" s="13" customFormat="1" ht="63.75" x14ac:dyDescent="0.25">
      <c r="A549" s="50" t="s">
        <v>1264</v>
      </c>
      <c r="B549" s="5" t="s">
        <v>779</v>
      </c>
      <c r="C549" s="6" t="s">
        <v>2093</v>
      </c>
      <c r="D549" s="6" t="s">
        <v>1397</v>
      </c>
      <c r="E549" s="7" t="s">
        <v>2094</v>
      </c>
      <c r="F549" s="7" t="s">
        <v>2082</v>
      </c>
      <c r="G549" s="17" t="s">
        <v>780</v>
      </c>
      <c r="H549" s="9">
        <v>0</v>
      </c>
      <c r="I549" s="5">
        <v>711000000</v>
      </c>
      <c r="J549" s="5" t="s">
        <v>30</v>
      </c>
      <c r="K549" s="7" t="s">
        <v>1193</v>
      </c>
      <c r="L549" s="5" t="s">
        <v>31</v>
      </c>
      <c r="M549" s="53" t="s">
        <v>32</v>
      </c>
      <c r="N549" s="12" t="s">
        <v>1932</v>
      </c>
      <c r="O549" s="12" t="s">
        <v>1435</v>
      </c>
      <c r="P549" s="8">
        <v>796</v>
      </c>
      <c r="Q549" s="33" t="s">
        <v>232</v>
      </c>
      <c r="R549" s="18">
        <v>20</v>
      </c>
      <c r="S549" s="47">
        <v>350</v>
      </c>
      <c r="T549" s="47">
        <f t="shared" si="21"/>
        <v>7000</v>
      </c>
      <c r="U549" s="47">
        <f t="shared" si="22"/>
        <v>7840.0000000000009</v>
      </c>
      <c r="V549" s="36"/>
      <c r="W549" s="5">
        <v>2017</v>
      </c>
      <c r="X549" s="12"/>
    </row>
    <row r="550" spans="1:24" s="13" customFormat="1" ht="63.75" x14ac:dyDescent="0.25">
      <c r="A550" s="50" t="s">
        <v>1265</v>
      </c>
      <c r="B550" s="5" t="s">
        <v>779</v>
      </c>
      <c r="C550" s="6" t="s">
        <v>2095</v>
      </c>
      <c r="D550" s="6" t="s">
        <v>1396</v>
      </c>
      <c r="E550" s="7" t="s">
        <v>2096</v>
      </c>
      <c r="F550" s="7" t="s">
        <v>2097</v>
      </c>
      <c r="G550" s="17" t="s">
        <v>780</v>
      </c>
      <c r="H550" s="9">
        <v>0</v>
      </c>
      <c r="I550" s="5">
        <v>711000000</v>
      </c>
      <c r="J550" s="5" t="s">
        <v>30</v>
      </c>
      <c r="K550" s="7" t="s">
        <v>1193</v>
      </c>
      <c r="L550" s="5" t="s">
        <v>31</v>
      </c>
      <c r="M550" s="53" t="s">
        <v>32</v>
      </c>
      <c r="N550" s="12" t="s">
        <v>1932</v>
      </c>
      <c r="O550" s="12" t="s">
        <v>1435</v>
      </c>
      <c r="P550" s="8">
        <v>796</v>
      </c>
      <c r="Q550" s="33" t="s">
        <v>232</v>
      </c>
      <c r="R550" s="18">
        <v>26</v>
      </c>
      <c r="S550" s="47">
        <v>250</v>
      </c>
      <c r="T550" s="47">
        <f t="shared" si="21"/>
        <v>6500</v>
      </c>
      <c r="U550" s="47">
        <f t="shared" si="22"/>
        <v>7280.0000000000009</v>
      </c>
      <c r="V550" s="36"/>
      <c r="W550" s="5">
        <v>2017</v>
      </c>
      <c r="X550" s="12"/>
    </row>
    <row r="551" spans="1:24" s="13" customFormat="1" ht="63.75" x14ac:dyDescent="0.25">
      <c r="A551" s="50" t="s">
        <v>1266</v>
      </c>
      <c r="B551" s="5" t="s">
        <v>779</v>
      </c>
      <c r="C551" s="6" t="s">
        <v>2098</v>
      </c>
      <c r="D551" s="6" t="s">
        <v>2099</v>
      </c>
      <c r="E551" s="7" t="s">
        <v>2100</v>
      </c>
      <c r="F551" s="7" t="s">
        <v>2100</v>
      </c>
      <c r="G551" s="17" t="s">
        <v>780</v>
      </c>
      <c r="H551" s="9">
        <v>0</v>
      </c>
      <c r="I551" s="5">
        <v>711000000</v>
      </c>
      <c r="J551" s="5" t="s">
        <v>30</v>
      </c>
      <c r="K551" s="7" t="s">
        <v>1193</v>
      </c>
      <c r="L551" s="5" t="s">
        <v>31</v>
      </c>
      <c r="M551" s="53" t="s">
        <v>32</v>
      </c>
      <c r="N551" s="12" t="s">
        <v>1932</v>
      </c>
      <c r="O551" s="12" t="s">
        <v>1435</v>
      </c>
      <c r="P551" s="8">
        <v>166</v>
      </c>
      <c r="Q551" s="33" t="s">
        <v>34</v>
      </c>
      <c r="R551" s="18">
        <v>2</v>
      </c>
      <c r="S551" s="47">
        <v>2500</v>
      </c>
      <c r="T551" s="47">
        <f t="shared" si="21"/>
        <v>5000</v>
      </c>
      <c r="U551" s="47">
        <f t="shared" si="22"/>
        <v>5600.0000000000009</v>
      </c>
      <c r="V551" s="36"/>
      <c r="W551" s="5">
        <v>2017</v>
      </c>
      <c r="X551" s="12"/>
    </row>
    <row r="552" spans="1:24" s="13" customFormat="1" ht="63.75" x14ac:dyDescent="0.25">
      <c r="A552" s="50" t="s">
        <v>1267</v>
      </c>
      <c r="B552" s="5" t="s">
        <v>779</v>
      </c>
      <c r="C552" s="6" t="s">
        <v>2101</v>
      </c>
      <c r="D552" s="6" t="s">
        <v>2102</v>
      </c>
      <c r="E552" s="7" t="s">
        <v>2103</v>
      </c>
      <c r="F552" s="7" t="s">
        <v>2104</v>
      </c>
      <c r="G552" s="17" t="s">
        <v>780</v>
      </c>
      <c r="H552" s="9">
        <v>0</v>
      </c>
      <c r="I552" s="5">
        <v>711000000</v>
      </c>
      <c r="J552" s="5" t="s">
        <v>30</v>
      </c>
      <c r="K552" s="7" t="s">
        <v>1193</v>
      </c>
      <c r="L552" s="5" t="s">
        <v>31</v>
      </c>
      <c r="M552" s="53" t="s">
        <v>32</v>
      </c>
      <c r="N552" s="12" t="s">
        <v>1932</v>
      </c>
      <c r="O552" s="12" t="s">
        <v>1435</v>
      </c>
      <c r="P552" s="8">
        <v>796</v>
      </c>
      <c r="Q552" s="33" t="s">
        <v>232</v>
      </c>
      <c r="R552" s="18">
        <v>10</v>
      </c>
      <c r="S552" s="47">
        <v>200</v>
      </c>
      <c r="T552" s="47">
        <f t="shared" si="21"/>
        <v>2000</v>
      </c>
      <c r="U552" s="47">
        <f t="shared" si="22"/>
        <v>2240</v>
      </c>
      <c r="V552" s="36"/>
      <c r="W552" s="5">
        <v>2017</v>
      </c>
      <c r="X552" s="12"/>
    </row>
    <row r="553" spans="1:24" s="13" customFormat="1" ht="63.75" x14ac:dyDescent="0.25">
      <c r="A553" s="50" t="s">
        <v>1268</v>
      </c>
      <c r="B553" s="5" t="s">
        <v>779</v>
      </c>
      <c r="C553" s="6" t="s">
        <v>2105</v>
      </c>
      <c r="D553" s="6" t="s">
        <v>2106</v>
      </c>
      <c r="E553" s="7" t="s">
        <v>2107</v>
      </c>
      <c r="F553" s="7" t="s">
        <v>2107</v>
      </c>
      <c r="G553" s="17" t="s">
        <v>780</v>
      </c>
      <c r="H553" s="9">
        <v>0</v>
      </c>
      <c r="I553" s="5">
        <v>711000000</v>
      </c>
      <c r="J553" s="5" t="s">
        <v>30</v>
      </c>
      <c r="K553" s="7" t="s">
        <v>1193</v>
      </c>
      <c r="L553" s="5" t="s">
        <v>31</v>
      </c>
      <c r="M553" s="53" t="s">
        <v>32</v>
      </c>
      <c r="N553" s="12" t="s">
        <v>1932</v>
      </c>
      <c r="O553" s="12" t="s">
        <v>1435</v>
      </c>
      <c r="P553" s="8">
        <v>704</v>
      </c>
      <c r="Q553" s="33" t="s">
        <v>557</v>
      </c>
      <c r="R553" s="18">
        <v>1</v>
      </c>
      <c r="S553" s="47">
        <v>600</v>
      </c>
      <c r="T553" s="47">
        <f t="shared" si="21"/>
        <v>600</v>
      </c>
      <c r="U553" s="47">
        <f t="shared" si="22"/>
        <v>672.00000000000011</v>
      </c>
      <c r="V553" s="36"/>
      <c r="W553" s="5">
        <v>2017</v>
      </c>
      <c r="X553" s="12"/>
    </row>
    <row r="554" spans="1:24" s="13" customFormat="1" ht="63.75" x14ac:dyDescent="0.25">
      <c r="A554" s="50" t="s">
        <v>1269</v>
      </c>
      <c r="B554" s="5" t="s">
        <v>779</v>
      </c>
      <c r="C554" s="6" t="s">
        <v>2108</v>
      </c>
      <c r="D554" s="6" t="s">
        <v>2109</v>
      </c>
      <c r="E554" s="7" t="s">
        <v>2110</v>
      </c>
      <c r="F554" s="7" t="s">
        <v>2110</v>
      </c>
      <c r="G554" s="17" t="s">
        <v>780</v>
      </c>
      <c r="H554" s="9">
        <v>0</v>
      </c>
      <c r="I554" s="5">
        <v>711000000</v>
      </c>
      <c r="J554" s="5" t="s">
        <v>30</v>
      </c>
      <c r="K554" s="7" t="s">
        <v>1193</v>
      </c>
      <c r="L554" s="5" t="s">
        <v>31</v>
      </c>
      <c r="M554" s="53" t="s">
        <v>32</v>
      </c>
      <c r="N554" s="12" t="s">
        <v>1932</v>
      </c>
      <c r="O554" s="12" t="s">
        <v>1435</v>
      </c>
      <c r="P554" s="8">
        <v>704</v>
      </c>
      <c r="Q554" s="33" t="s">
        <v>557</v>
      </c>
      <c r="R554" s="18">
        <v>1</v>
      </c>
      <c r="S554" s="47">
        <v>2500</v>
      </c>
      <c r="T554" s="47">
        <f t="shared" si="21"/>
        <v>2500</v>
      </c>
      <c r="U554" s="47">
        <f t="shared" si="22"/>
        <v>2800.0000000000005</v>
      </c>
      <c r="V554" s="36"/>
      <c r="W554" s="5">
        <v>2017</v>
      </c>
      <c r="X554" s="12"/>
    </row>
    <row r="555" spans="1:24" s="13" customFormat="1" ht="63.75" x14ac:dyDescent="0.25">
      <c r="A555" s="50" t="s">
        <v>1270</v>
      </c>
      <c r="B555" s="5" t="s">
        <v>779</v>
      </c>
      <c r="C555" s="6" t="s">
        <v>2111</v>
      </c>
      <c r="D555" s="6" t="s">
        <v>2112</v>
      </c>
      <c r="E555" s="7" t="s">
        <v>2113</v>
      </c>
      <c r="F555" s="7" t="s">
        <v>2114</v>
      </c>
      <c r="G555" s="17" t="s">
        <v>780</v>
      </c>
      <c r="H555" s="9">
        <v>0</v>
      </c>
      <c r="I555" s="5">
        <v>711000000</v>
      </c>
      <c r="J555" s="5" t="s">
        <v>30</v>
      </c>
      <c r="K555" s="7" t="s">
        <v>1193</v>
      </c>
      <c r="L555" s="5" t="s">
        <v>31</v>
      </c>
      <c r="M555" s="53" t="s">
        <v>32</v>
      </c>
      <c r="N555" s="12" t="s">
        <v>1932</v>
      </c>
      <c r="O555" s="12" t="s">
        <v>1435</v>
      </c>
      <c r="P555" s="8">
        <v>796</v>
      </c>
      <c r="Q555" s="33" t="s">
        <v>232</v>
      </c>
      <c r="R555" s="18">
        <v>2</v>
      </c>
      <c r="S555" s="47">
        <v>250</v>
      </c>
      <c r="T555" s="47">
        <f t="shared" si="21"/>
        <v>500</v>
      </c>
      <c r="U555" s="47">
        <f t="shared" si="22"/>
        <v>560</v>
      </c>
      <c r="V555" s="36"/>
      <c r="W555" s="5">
        <v>2017</v>
      </c>
      <c r="X555" s="12"/>
    </row>
    <row r="556" spans="1:24" s="13" customFormat="1" ht="63.75" x14ac:dyDescent="0.25">
      <c r="A556" s="50" t="s">
        <v>1271</v>
      </c>
      <c r="B556" s="5" t="s">
        <v>779</v>
      </c>
      <c r="C556" s="6" t="s">
        <v>2115</v>
      </c>
      <c r="D556" s="6" t="s">
        <v>2116</v>
      </c>
      <c r="E556" s="7" t="s">
        <v>2117</v>
      </c>
      <c r="F556" s="7" t="s">
        <v>2117</v>
      </c>
      <c r="G556" s="17" t="s">
        <v>780</v>
      </c>
      <c r="H556" s="9">
        <v>0</v>
      </c>
      <c r="I556" s="5">
        <v>711000000</v>
      </c>
      <c r="J556" s="5" t="s">
        <v>30</v>
      </c>
      <c r="K556" s="7" t="s">
        <v>1193</v>
      </c>
      <c r="L556" s="5" t="s">
        <v>31</v>
      </c>
      <c r="M556" s="53" t="s">
        <v>32</v>
      </c>
      <c r="N556" s="12" t="s">
        <v>1932</v>
      </c>
      <c r="O556" s="12" t="s">
        <v>1435</v>
      </c>
      <c r="P556" s="40" t="s">
        <v>642</v>
      </c>
      <c r="Q556" s="33" t="s">
        <v>643</v>
      </c>
      <c r="R556" s="18">
        <v>1</v>
      </c>
      <c r="S556" s="47">
        <v>1500</v>
      </c>
      <c r="T556" s="47">
        <f t="shared" si="21"/>
        <v>1500</v>
      </c>
      <c r="U556" s="47">
        <f t="shared" si="22"/>
        <v>1680.0000000000002</v>
      </c>
      <c r="V556" s="36"/>
      <c r="W556" s="5">
        <v>2017</v>
      </c>
      <c r="X556" s="12"/>
    </row>
    <row r="557" spans="1:24" s="13" customFormat="1" ht="63.75" x14ac:dyDescent="0.25">
      <c r="A557" s="50" t="s">
        <v>1272</v>
      </c>
      <c r="B557" s="5" t="s">
        <v>779</v>
      </c>
      <c r="C557" s="6" t="s">
        <v>2118</v>
      </c>
      <c r="D557" s="6" t="s">
        <v>2119</v>
      </c>
      <c r="E557" s="7" t="s">
        <v>2120</v>
      </c>
      <c r="F557" s="7" t="s">
        <v>2121</v>
      </c>
      <c r="G557" s="17" t="s">
        <v>780</v>
      </c>
      <c r="H557" s="9">
        <v>0</v>
      </c>
      <c r="I557" s="5">
        <v>711000000</v>
      </c>
      <c r="J557" s="5" t="s">
        <v>30</v>
      </c>
      <c r="K557" s="7" t="s">
        <v>1193</v>
      </c>
      <c r="L557" s="5" t="s">
        <v>31</v>
      </c>
      <c r="M557" s="53" t="s">
        <v>32</v>
      </c>
      <c r="N557" s="12" t="s">
        <v>1932</v>
      </c>
      <c r="O557" s="12" t="s">
        <v>1435</v>
      </c>
      <c r="P557" s="8">
        <v>796</v>
      </c>
      <c r="Q557" s="33" t="s">
        <v>232</v>
      </c>
      <c r="R557" s="18">
        <v>1</v>
      </c>
      <c r="S557" s="47">
        <v>1000</v>
      </c>
      <c r="T557" s="47">
        <f t="shared" si="21"/>
        <v>1000</v>
      </c>
      <c r="U557" s="47">
        <f t="shared" si="22"/>
        <v>1120</v>
      </c>
      <c r="V557" s="36"/>
      <c r="W557" s="5">
        <v>2017</v>
      </c>
      <c r="X557" s="12"/>
    </row>
    <row r="558" spans="1:24" s="13" customFormat="1" ht="63.75" x14ac:dyDescent="0.25">
      <c r="A558" s="50" t="s">
        <v>1273</v>
      </c>
      <c r="B558" s="5" t="s">
        <v>779</v>
      </c>
      <c r="C558" s="6" t="s">
        <v>2122</v>
      </c>
      <c r="D558" s="6" t="s">
        <v>2123</v>
      </c>
      <c r="E558" s="7" t="s">
        <v>2124</v>
      </c>
      <c r="F558" s="7" t="s">
        <v>2124</v>
      </c>
      <c r="G558" s="17" t="s">
        <v>780</v>
      </c>
      <c r="H558" s="9">
        <v>0</v>
      </c>
      <c r="I558" s="5">
        <v>711000000</v>
      </c>
      <c r="J558" s="5" t="s">
        <v>30</v>
      </c>
      <c r="K558" s="7" t="s">
        <v>1193</v>
      </c>
      <c r="L558" s="5" t="s">
        <v>31</v>
      </c>
      <c r="M558" s="53" t="s">
        <v>32</v>
      </c>
      <c r="N558" s="12" t="s">
        <v>1932</v>
      </c>
      <c r="O558" s="12" t="s">
        <v>1435</v>
      </c>
      <c r="P558" s="8">
        <v>5108</v>
      </c>
      <c r="Q558" s="33" t="s">
        <v>2026</v>
      </c>
      <c r="R558" s="18">
        <v>4</v>
      </c>
      <c r="S558" s="47">
        <v>1500</v>
      </c>
      <c r="T558" s="47">
        <f t="shared" si="21"/>
        <v>6000</v>
      </c>
      <c r="U558" s="47">
        <f t="shared" si="22"/>
        <v>6720.0000000000009</v>
      </c>
      <c r="V558" s="36"/>
      <c r="W558" s="5">
        <v>2017</v>
      </c>
      <c r="X558" s="12"/>
    </row>
    <row r="559" spans="1:24" s="13" customFormat="1" ht="63.75" x14ac:dyDescent="0.25">
      <c r="A559" s="50" t="s">
        <v>1274</v>
      </c>
      <c r="B559" s="5" t="s">
        <v>779</v>
      </c>
      <c r="C559" s="6" t="s">
        <v>2125</v>
      </c>
      <c r="D559" s="6" t="s">
        <v>551</v>
      </c>
      <c r="E559" s="7" t="s">
        <v>2126</v>
      </c>
      <c r="F559" s="7" t="s">
        <v>2127</v>
      </c>
      <c r="G559" s="17" t="s">
        <v>780</v>
      </c>
      <c r="H559" s="9">
        <v>0</v>
      </c>
      <c r="I559" s="5">
        <v>711000000</v>
      </c>
      <c r="J559" s="5" t="s">
        <v>30</v>
      </c>
      <c r="K559" s="7" t="s">
        <v>1193</v>
      </c>
      <c r="L559" s="5" t="s">
        <v>31</v>
      </c>
      <c r="M559" s="53" t="s">
        <v>32</v>
      </c>
      <c r="N559" s="12" t="s">
        <v>1932</v>
      </c>
      <c r="O559" s="12" t="s">
        <v>1435</v>
      </c>
      <c r="P559" s="8">
        <v>715</v>
      </c>
      <c r="Q559" s="33" t="s">
        <v>501</v>
      </c>
      <c r="R559" s="18">
        <v>1</v>
      </c>
      <c r="S559" s="47">
        <v>2000</v>
      </c>
      <c r="T559" s="47">
        <f t="shared" si="21"/>
        <v>2000</v>
      </c>
      <c r="U559" s="47">
        <f t="shared" si="22"/>
        <v>2240</v>
      </c>
      <c r="V559" s="36"/>
      <c r="W559" s="5">
        <v>2017</v>
      </c>
      <c r="X559" s="12"/>
    </row>
    <row r="560" spans="1:24" s="13" customFormat="1" ht="63.75" x14ac:dyDescent="0.25">
      <c r="A560" s="50" t="s">
        <v>1275</v>
      </c>
      <c r="B560" s="5" t="s">
        <v>779</v>
      </c>
      <c r="C560" s="6" t="s">
        <v>2128</v>
      </c>
      <c r="D560" s="6" t="s">
        <v>551</v>
      </c>
      <c r="E560" s="7" t="s">
        <v>2129</v>
      </c>
      <c r="F560" s="7" t="s">
        <v>2130</v>
      </c>
      <c r="G560" s="17" t="s">
        <v>780</v>
      </c>
      <c r="H560" s="9">
        <v>0</v>
      </c>
      <c r="I560" s="5">
        <v>711000000</v>
      </c>
      <c r="J560" s="5" t="s">
        <v>30</v>
      </c>
      <c r="K560" s="7" t="s">
        <v>1193</v>
      </c>
      <c r="L560" s="5" t="s">
        <v>31</v>
      </c>
      <c r="M560" s="53" t="s">
        <v>32</v>
      </c>
      <c r="N560" s="12" t="s">
        <v>1932</v>
      </c>
      <c r="O560" s="12" t="s">
        <v>1435</v>
      </c>
      <c r="P560" s="8" t="s">
        <v>2131</v>
      </c>
      <c r="Q560" s="33" t="s">
        <v>501</v>
      </c>
      <c r="R560" s="18">
        <v>100</v>
      </c>
      <c r="S560" s="47">
        <v>80</v>
      </c>
      <c r="T560" s="47">
        <f t="shared" si="21"/>
        <v>8000</v>
      </c>
      <c r="U560" s="47">
        <f t="shared" si="22"/>
        <v>8960</v>
      </c>
      <c r="V560" s="36"/>
      <c r="W560" s="5">
        <v>2017</v>
      </c>
      <c r="X560" s="12"/>
    </row>
    <row r="561" spans="1:24" s="13" customFormat="1" ht="63.75" x14ac:dyDescent="0.25">
      <c r="A561" s="50" t="s">
        <v>1276</v>
      </c>
      <c r="B561" s="5" t="s">
        <v>779</v>
      </c>
      <c r="C561" s="6" t="s">
        <v>2132</v>
      </c>
      <c r="D561" s="6" t="s">
        <v>2133</v>
      </c>
      <c r="E561" s="7" t="s">
        <v>2134</v>
      </c>
      <c r="F561" s="7" t="s">
        <v>2134</v>
      </c>
      <c r="G561" s="17" t="s">
        <v>780</v>
      </c>
      <c r="H561" s="9">
        <v>0</v>
      </c>
      <c r="I561" s="5">
        <v>711000000</v>
      </c>
      <c r="J561" s="5" t="s">
        <v>30</v>
      </c>
      <c r="K561" s="7" t="s">
        <v>1193</v>
      </c>
      <c r="L561" s="5" t="s">
        <v>31</v>
      </c>
      <c r="M561" s="53" t="s">
        <v>32</v>
      </c>
      <c r="N561" s="12" t="s">
        <v>1932</v>
      </c>
      <c r="O561" s="12" t="s">
        <v>1435</v>
      </c>
      <c r="P561" s="8">
        <v>796</v>
      </c>
      <c r="Q561" s="33" t="s">
        <v>232</v>
      </c>
      <c r="R561" s="18">
        <v>5</v>
      </c>
      <c r="S561" s="47">
        <v>15000</v>
      </c>
      <c r="T561" s="47">
        <f t="shared" si="21"/>
        <v>75000</v>
      </c>
      <c r="U561" s="47">
        <f t="shared" si="22"/>
        <v>84000.000000000015</v>
      </c>
      <c r="V561" s="36"/>
      <c r="W561" s="5">
        <v>2017</v>
      </c>
      <c r="X561" s="12"/>
    </row>
    <row r="562" spans="1:24" s="13" customFormat="1" ht="63.75" x14ac:dyDescent="0.25">
      <c r="A562" s="50" t="s">
        <v>1277</v>
      </c>
      <c r="B562" s="5" t="s">
        <v>779</v>
      </c>
      <c r="C562" s="6" t="s">
        <v>2135</v>
      </c>
      <c r="D562" s="6" t="s">
        <v>2136</v>
      </c>
      <c r="E562" s="7" t="s">
        <v>2137</v>
      </c>
      <c r="F562" s="7" t="s">
        <v>2138</v>
      </c>
      <c r="G562" s="17" t="s">
        <v>780</v>
      </c>
      <c r="H562" s="9">
        <v>0</v>
      </c>
      <c r="I562" s="5">
        <v>711000000</v>
      </c>
      <c r="J562" s="5" t="s">
        <v>30</v>
      </c>
      <c r="K562" s="7" t="s">
        <v>1193</v>
      </c>
      <c r="L562" s="5" t="s">
        <v>31</v>
      </c>
      <c r="M562" s="53" t="s">
        <v>32</v>
      </c>
      <c r="N562" s="12" t="s">
        <v>1932</v>
      </c>
      <c r="O562" s="12" t="s">
        <v>1435</v>
      </c>
      <c r="P562" s="8">
        <v>796</v>
      </c>
      <c r="Q562" s="33" t="s">
        <v>232</v>
      </c>
      <c r="R562" s="18">
        <v>5</v>
      </c>
      <c r="S562" s="47">
        <v>1800</v>
      </c>
      <c r="T562" s="47">
        <f t="shared" si="21"/>
        <v>9000</v>
      </c>
      <c r="U562" s="47">
        <f t="shared" si="22"/>
        <v>10080.000000000002</v>
      </c>
      <c r="V562" s="36"/>
      <c r="W562" s="5">
        <v>2017</v>
      </c>
      <c r="X562" s="12"/>
    </row>
    <row r="563" spans="1:24" s="13" customFormat="1" ht="63.75" x14ac:dyDescent="0.25">
      <c r="A563" s="50" t="s">
        <v>1278</v>
      </c>
      <c r="B563" s="5" t="s">
        <v>779</v>
      </c>
      <c r="C563" s="6" t="s">
        <v>2139</v>
      </c>
      <c r="D563" s="6" t="s">
        <v>2140</v>
      </c>
      <c r="E563" s="7" t="s">
        <v>2141</v>
      </c>
      <c r="F563" s="7" t="s">
        <v>2141</v>
      </c>
      <c r="G563" s="17" t="s">
        <v>780</v>
      </c>
      <c r="H563" s="9">
        <v>0</v>
      </c>
      <c r="I563" s="5">
        <v>711000000</v>
      </c>
      <c r="J563" s="5" t="s">
        <v>30</v>
      </c>
      <c r="K563" s="7" t="s">
        <v>1193</v>
      </c>
      <c r="L563" s="5" t="s">
        <v>31</v>
      </c>
      <c r="M563" s="53" t="s">
        <v>32</v>
      </c>
      <c r="N563" s="12" t="s">
        <v>1932</v>
      </c>
      <c r="O563" s="12" t="s">
        <v>1435</v>
      </c>
      <c r="P563" s="8">
        <v>796</v>
      </c>
      <c r="Q563" s="33" t="s">
        <v>232</v>
      </c>
      <c r="R563" s="18">
        <v>5</v>
      </c>
      <c r="S563" s="47">
        <v>150</v>
      </c>
      <c r="T563" s="47">
        <f t="shared" si="21"/>
        <v>750</v>
      </c>
      <c r="U563" s="47">
        <f t="shared" si="22"/>
        <v>840.00000000000011</v>
      </c>
      <c r="V563" s="36"/>
      <c r="W563" s="5">
        <v>2017</v>
      </c>
      <c r="X563" s="12"/>
    </row>
    <row r="564" spans="1:24" s="13" customFormat="1" ht="63.75" x14ac:dyDescent="0.25">
      <c r="A564" s="50" t="s">
        <v>1279</v>
      </c>
      <c r="B564" s="5" t="s">
        <v>779</v>
      </c>
      <c r="C564" s="6" t="s">
        <v>2142</v>
      </c>
      <c r="D564" s="6" t="s">
        <v>2143</v>
      </c>
      <c r="E564" s="7" t="s">
        <v>2144</v>
      </c>
      <c r="F564" s="7" t="s">
        <v>2145</v>
      </c>
      <c r="G564" s="17" t="s">
        <v>780</v>
      </c>
      <c r="H564" s="9">
        <v>0</v>
      </c>
      <c r="I564" s="5">
        <v>711000000</v>
      </c>
      <c r="J564" s="5" t="s">
        <v>30</v>
      </c>
      <c r="K564" s="7" t="s">
        <v>1193</v>
      </c>
      <c r="L564" s="5" t="s">
        <v>31</v>
      </c>
      <c r="M564" s="53" t="s">
        <v>32</v>
      </c>
      <c r="N564" s="12" t="s">
        <v>1932</v>
      </c>
      <c r="O564" s="12" t="s">
        <v>1435</v>
      </c>
      <c r="P564" s="8" t="s">
        <v>536</v>
      </c>
      <c r="Q564" s="33" t="s">
        <v>537</v>
      </c>
      <c r="R564" s="18">
        <v>50</v>
      </c>
      <c r="S564" s="47">
        <v>220</v>
      </c>
      <c r="T564" s="47">
        <f t="shared" si="21"/>
        <v>11000</v>
      </c>
      <c r="U564" s="47">
        <f t="shared" si="22"/>
        <v>12320.000000000002</v>
      </c>
      <c r="V564" s="36"/>
      <c r="W564" s="5">
        <v>2017</v>
      </c>
      <c r="X564" s="12"/>
    </row>
    <row r="565" spans="1:24" s="13" customFormat="1" ht="63.75" x14ac:dyDescent="0.25">
      <c r="A565" s="50" t="s">
        <v>1280</v>
      </c>
      <c r="B565" s="5" t="s">
        <v>779</v>
      </c>
      <c r="C565" s="6" t="s">
        <v>2142</v>
      </c>
      <c r="D565" s="6" t="s">
        <v>2143</v>
      </c>
      <c r="E565" s="7" t="s">
        <v>2144</v>
      </c>
      <c r="F565" s="7" t="s">
        <v>2146</v>
      </c>
      <c r="G565" s="17" t="s">
        <v>780</v>
      </c>
      <c r="H565" s="9">
        <v>0</v>
      </c>
      <c r="I565" s="5">
        <v>711000000</v>
      </c>
      <c r="J565" s="5" t="s">
        <v>30</v>
      </c>
      <c r="K565" s="7" t="s">
        <v>1193</v>
      </c>
      <c r="L565" s="5" t="s">
        <v>31</v>
      </c>
      <c r="M565" s="53" t="s">
        <v>32</v>
      </c>
      <c r="N565" s="12" t="s">
        <v>1932</v>
      </c>
      <c r="O565" s="12" t="s">
        <v>1435</v>
      </c>
      <c r="P565" s="8" t="s">
        <v>536</v>
      </c>
      <c r="Q565" s="33" t="s">
        <v>537</v>
      </c>
      <c r="R565" s="18">
        <v>50</v>
      </c>
      <c r="S565" s="47">
        <v>140</v>
      </c>
      <c r="T565" s="47">
        <f t="shared" si="21"/>
        <v>7000</v>
      </c>
      <c r="U565" s="47">
        <f t="shared" si="22"/>
        <v>7840.0000000000009</v>
      </c>
      <c r="V565" s="36"/>
      <c r="W565" s="5">
        <v>2017</v>
      </c>
      <c r="X565" s="12"/>
    </row>
    <row r="566" spans="1:24" s="13" customFormat="1" ht="63.75" x14ac:dyDescent="0.25">
      <c r="A566" s="50" t="s">
        <v>1281</v>
      </c>
      <c r="B566" s="5" t="s">
        <v>779</v>
      </c>
      <c r="C566" s="6" t="s">
        <v>2147</v>
      </c>
      <c r="D566" s="6" t="s">
        <v>2148</v>
      </c>
      <c r="E566" s="7" t="s">
        <v>2149</v>
      </c>
      <c r="F566" s="7" t="s">
        <v>2150</v>
      </c>
      <c r="G566" s="17" t="s">
        <v>780</v>
      </c>
      <c r="H566" s="9">
        <v>0</v>
      </c>
      <c r="I566" s="5">
        <v>711000000</v>
      </c>
      <c r="J566" s="5" t="s">
        <v>30</v>
      </c>
      <c r="K566" s="7" t="s">
        <v>1193</v>
      </c>
      <c r="L566" s="5" t="s">
        <v>31</v>
      </c>
      <c r="M566" s="53" t="s">
        <v>32</v>
      </c>
      <c r="N566" s="12" t="s">
        <v>1932</v>
      </c>
      <c r="O566" s="12" t="s">
        <v>1435</v>
      </c>
      <c r="P566" s="8">
        <v>166</v>
      </c>
      <c r="Q566" s="33" t="s">
        <v>34</v>
      </c>
      <c r="R566" s="18">
        <v>20</v>
      </c>
      <c r="S566" s="47">
        <v>300</v>
      </c>
      <c r="T566" s="47">
        <f t="shared" si="21"/>
        <v>6000</v>
      </c>
      <c r="U566" s="47">
        <f t="shared" si="22"/>
        <v>6720.0000000000009</v>
      </c>
      <c r="V566" s="36"/>
      <c r="W566" s="5">
        <v>2017</v>
      </c>
      <c r="X566" s="12"/>
    </row>
    <row r="567" spans="1:24" s="13" customFormat="1" ht="63.75" x14ac:dyDescent="0.25">
      <c r="A567" s="50" t="s">
        <v>1282</v>
      </c>
      <c r="B567" s="5" t="s">
        <v>779</v>
      </c>
      <c r="C567" s="6" t="s">
        <v>2151</v>
      </c>
      <c r="D567" s="6" t="s">
        <v>2099</v>
      </c>
      <c r="E567" s="7" t="s">
        <v>2152</v>
      </c>
      <c r="F567" s="7" t="s">
        <v>2152</v>
      </c>
      <c r="G567" s="17" t="s">
        <v>780</v>
      </c>
      <c r="H567" s="9">
        <v>0</v>
      </c>
      <c r="I567" s="5">
        <v>711000000</v>
      </c>
      <c r="J567" s="5" t="s">
        <v>30</v>
      </c>
      <c r="K567" s="7" t="s">
        <v>1193</v>
      </c>
      <c r="L567" s="5" t="s">
        <v>31</v>
      </c>
      <c r="M567" s="53" t="s">
        <v>32</v>
      </c>
      <c r="N567" s="12" t="s">
        <v>1932</v>
      </c>
      <c r="O567" s="12" t="s">
        <v>1435</v>
      </c>
      <c r="P567" s="8">
        <v>166</v>
      </c>
      <c r="Q567" s="33" t="s">
        <v>34</v>
      </c>
      <c r="R567" s="18">
        <v>1</v>
      </c>
      <c r="S567" s="47">
        <v>3000</v>
      </c>
      <c r="T567" s="47">
        <f t="shared" si="21"/>
        <v>3000</v>
      </c>
      <c r="U567" s="47">
        <f t="shared" si="22"/>
        <v>3360.0000000000005</v>
      </c>
      <c r="V567" s="36"/>
      <c r="W567" s="5">
        <v>2017</v>
      </c>
      <c r="X567" s="12"/>
    </row>
    <row r="568" spans="1:24" s="13" customFormat="1" ht="63.75" x14ac:dyDescent="0.25">
      <c r="A568" s="50" t="s">
        <v>1283</v>
      </c>
      <c r="B568" s="5" t="s">
        <v>779</v>
      </c>
      <c r="C568" s="6" t="s">
        <v>1406</v>
      </c>
      <c r="D568" s="6" t="s">
        <v>1407</v>
      </c>
      <c r="E568" s="7" t="s">
        <v>1408</v>
      </c>
      <c r="F568" s="7" t="s">
        <v>2153</v>
      </c>
      <c r="G568" s="17" t="s">
        <v>780</v>
      </c>
      <c r="H568" s="9">
        <v>0</v>
      </c>
      <c r="I568" s="5">
        <v>711000000</v>
      </c>
      <c r="J568" s="5" t="s">
        <v>30</v>
      </c>
      <c r="K568" s="7" t="s">
        <v>1193</v>
      </c>
      <c r="L568" s="5" t="s">
        <v>31</v>
      </c>
      <c r="M568" s="53" t="s">
        <v>32</v>
      </c>
      <c r="N568" s="12" t="s">
        <v>1932</v>
      </c>
      <c r="O568" s="12" t="s">
        <v>1435</v>
      </c>
      <c r="P568" s="8">
        <v>868</v>
      </c>
      <c r="Q568" s="33" t="s">
        <v>214</v>
      </c>
      <c r="R568" s="18">
        <v>41</v>
      </c>
      <c r="S568" s="47">
        <v>300</v>
      </c>
      <c r="T568" s="47">
        <f t="shared" si="21"/>
        <v>12300</v>
      </c>
      <c r="U568" s="47">
        <f t="shared" si="22"/>
        <v>13776.000000000002</v>
      </c>
      <c r="V568" s="36"/>
      <c r="W568" s="5">
        <v>2017</v>
      </c>
      <c r="X568" s="12"/>
    </row>
    <row r="569" spans="1:24" s="13" customFormat="1" ht="63.75" x14ac:dyDescent="0.25">
      <c r="A569" s="50" t="s">
        <v>1284</v>
      </c>
      <c r="B569" s="5" t="s">
        <v>779</v>
      </c>
      <c r="C569" s="6" t="s">
        <v>1967</v>
      </c>
      <c r="D569" s="6" t="s">
        <v>1968</v>
      </c>
      <c r="E569" s="7" t="s">
        <v>2335</v>
      </c>
      <c r="F569" s="7" t="s">
        <v>1969</v>
      </c>
      <c r="G569" s="17" t="s">
        <v>780</v>
      </c>
      <c r="H569" s="9">
        <v>0</v>
      </c>
      <c r="I569" s="5">
        <v>711000000</v>
      </c>
      <c r="J569" s="5" t="s">
        <v>30</v>
      </c>
      <c r="K569" s="7" t="s">
        <v>1193</v>
      </c>
      <c r="L569" s="5" t="s">
        <v>31</v>
      </c>
      <c r="M569" s="53" t="s">
        <v>32</v>
      </c>
      <c r="N569" s="12" t="s">
        <v>1932</v>
      </c>
      <c r="O569" s="12" t="s">
        <v>1435</v>
      </c>
      <c r="P569" s="8">
        <v>704</v>
      </c>
      <c r="Q569" s="33" t="s">
        <v>557</v>
      </c>
      <c r="R569" s="18">
        <v>24</v>
      </c>
      <c r="S569" s="47">
        <v>450</v>
      </c>
      <c r="T569" s="47">
        <f t="shared" si="21"/>
        <v>10800</v>
      </c>
      <c r="U569" s="47">
        <f t="shared" si="22"/>
        <v>12096.000000000002</v>
      </c>
      <c r="V569" s="36"/>
      <c r="W569" s="5">
        <v>2017</v>
      </c>
      <c r="X569" s="12"/>
    </row>
    <row r="570" spans="1:24" s="13" customFormat="1" ht="63.75" x14ac:dyDescent="0.25">
      <c r="A570" s="50" t="s">
        <v>1285</v>
      </c>
      <c r="B570" s="5" t="s">
        <v>779</v>
      </c>
      <c r="C570" s="6" t="s">
        <v>2154</v>
      </c>
      <c r="D570" s="6" t="s">
        <v>1409</v>
      </c>
      <c r="E570" s="7" t="s">
        <v>2155</v>
      </c>
      <c r="F570" s="7" t="s">
        <v>2156</v>
      </c>
      <c r="G570" s="17" t="s">
        <v>780</v>
      </c>
      <c r="H570" s="9">
        <v>0</v>
      </c>
      <c r="I570" s="5">
        <v>711000000</v>
      </c>
      <c r="J570" s="5" t="s">
        <v>30</v>
      </c>
      <c r="K570" s="7" t="s">
        <v>1193</v>
      </c>
      <c r="L570" s="5" t="s">
        <v>31</v>
      </c>
      <c r="M570" s="53" t="s">
        <v>32</v>
      </c>
      <c r="N570" s="12" t="s">
        <v>1932</v>
      </c>
      <c r="O570" s="12" t="s">
        <v>1435</v>
      </c>
      <c r="P570" s="8">
        <v>796</v>
      </c>
      <c r="Q570" s="33" t="s">
        <v>232</v>
      </c>
      <c r="R570" s="18">
        <v>1</v>
      </c>
      <c r="S570" s="47">
        <v>1800</v>
      </c>
      <c r="T570" s="47">
        <f t="shared" si="21"/>
        <v>1800</v>
      </c>
      <c r="U570" s="47">
        <f t="shared" si="22"/>
        <v>2016.0000000000002</v>
      </c>
      <c r="V570" s="36"/>
      <c r="W570" s="5">
        <v>2017</v>
      </c>
      <c r="X570" s="12"/>
    </row>
    <row r="571" spans="1:24" s="13" customFormat="1" ht="63.75" x14ac:dyDescent="0.25">
      <c r="A571" s="50" t="s">
        <v>1286</v>
      </c>
      <c r="B571" s="5" t="s">
        <v>779</v>
      </c>
      <c r="C571" s="6" t="s">
        <v>2157</v>
      </c>
      <c r="D571" s="6" t="s">
        <v>1325</v>
      </c>
      <c r="E571" s="7" t="s">
        <v>2158</v>
      </c>
      <c r="F571" s="7" t="s">
        <v>2159</v>
      </c>
      <c r="G571" s="17" t="s">
        <v>780</v>
      </c>
      <c r="H571" s="9">
        <v>0</v>
      </c>
      <c r="I571" s="5">
        <v>711000000</v>
      </c>
      <c r="J571" s="5" t="s">
        <v>30</v>
      </c>
      <c r="K571" s="7" t="s">
        <v>1193</v>
      </c>
      <c r="L571" s="5" t="s">
        <v>31</v>
      </c>
      <c r="M571" s="53" t="s">
        <v>32</v>
      </c>
      <c r="N571" s="12" t="s">
        <v>1932</v>
      </c>
      <c r="O571" s="12" t="s">
        <v>1435</v>
      </c>
      <c r="P571" s="8">
        <v>796</v>
      </c>
      <c r="Q571" s="33" t="s">
        <v>232</v>
      </c>
      <c r="R571" s="18">
        <v>10</v>
      </c>
      <c r="S571" s="47">
        <v>1000</v>
      </c>
      <c r="T571" s="47">
        <f t="shared" si="21"/>
        <v>10000</v>
      </c>
      <c r="U571" s="47">
        <f t="shared" si="22"/>
        <v>11200.000000000002</v>
      </c>
      <c r="V571" s="36"/>
      <c r="W571" s="5">
        <v>2017</v>
      </c>
      <c r="X571" s="12"/>
    </row>
    <row r="572" spans="1:24" s="13" customFormat="1" ht="63.75" x14ac:dyDescent="0.25">
      <c r="A572" s="50" t="s">
        <v>1287</v>
      </c>
      <c r="B572" s="5" t="s">
        <v>779</v>
      </c>
      <c r="C572" s="6" t="s">
        <v>2160</v>
      </c>
      <c r="D572" s="6" t="s">
        <v>1325</v>
      </c>
      <c r="E572" s="7" t="s">
        <v>2161</v>
      </c>
      <c r="F572" s="7" t="s">
        <v>2162</v>
      </c>
      <c r="G572" s="17" t="s">
        <v>780</v>
      </c>
      <c r="H572" s="9">
        <v>0</v>
      </c>
      <c r="I572" s="5">
        <v>711000000</v>
      </c>
      <c r="J572" s="5" t="s">
        <v>30</v>
      </c>
      <c r="K572" s="7" t="s">
        <v>1193</v>
      </c>
      <c r="L572" s="5" t="s">
        <v>31</v>
      </c>
      <c r="M572" s="53" t="s">
        <v>32</v>
      </c>
      <c r="N572" s="12" t="s">
        <v>1932</v>
      </c>
      <c r="O572" s="12" t="s">
        <v>1435</v>
      </c>
      <c r="P572" s="8">
        <v>796</v>
      </c>
      <c r="Q572" s="33" t="s">
        <v>232</v>
      </c>
      <c r="R572" s="18">
        <v>4</v>
      </c>
      <c r="S572" s="47">
        <v>300</v>
      </c>
      <c r="T572" s="47">
        <f t="shared" si="21"/>
        <v>1200</v>
      </c>
      <c r="U572" s="47">
        <f t="shared" si="22"/>
        <v>1344.0000000000002</v>
      </c>
      <c r="V572" s="36"/>
      <c r="W572" s="5">
        <v>2017</v>
      </c>
      <c r="X572" s="12"/>
    </row>
    <row r="573" spans="1:24" s="13" customFormat="1" ht="63.75" x14ac:dyDescent="0.25">
      <c r="A573" s="50" t="s">
        <v>1288</v>
      </c>
      <c r="B573" s="5" t="s">
        <v>779</v>
      </c>
      <c r="C573" s="6" t="s">
        <v>2163</v>
      </c>
      <c r="D573" s="6" t="s">
        <v>1487</v>
      </c>
      <c r="E573" s="7" t="s">
        <v>2164</v>
      </c>
      <c r="F573" s="7" t="s">
        <v>2165</v>
      </c>
      <c r="G573" s="17" t="s">
        <v>780</v>
      </c>
      <c r="H573" s="9">
        <v>0</v>
      </c>
      <c r="I573" s="5">
        <v>711000000</v>
      </c>
      <c r="J573" s="5" t="s">
        <v>30</v>
      </c>
      <c r="K573" s="7" t="s">
        <v>1193</v>
      </c>
      <c r="L573" s="5" t="s">
        <v>31</v>
      </c>
      <c r="M573" s="53" t="s">
        <v>32</v>
      </c>
      <c r="N573" s="12" t="s">
        <v>1932</v>
      </c>
      <c r="O573" s="12" t="s">
        <v>1435</v>
      </c>
      <c r="P573" s="8">
        <v>796</v>
      </c>
      <c r="Q573" s="33" t="s">
        <v>232</v>
      </c>
      <c r="R573" s="18">
        <v>1</v>
      </c>
      <c r="S573" s="47">
        <v>1500</v>
      </c>
      <c r="T573" s="47">
        <f t="shared" si="21"/>
        <v>1500</v>
      </c>
      <c r="U573" s="47">
        <f t="shared" si="22"/>
        <v>1680.0000000000002</v>
      </c>
      <c r="V573" s="36"/>
      <c r="W573" s="5">
        <v>2017</v>
      </c>
      <c r="X573" s="12"/>
    </row>
    <row r="574" spans="1:24" s="13" customFormat="1" ht="63.75" x14ac:dyDescent="0.25">
      <c r="A574" s="50" t="s">
        <v>1289</v>
      </c>
      <c r="B574" s="5" t="s">
        <v>779</v>
      </c>
      <c r="C574" s="6" t="s">
        <v>2166</v>
      </c>
      <c r="D574" s="6" t="s">
        <v>2167</v>
      </c>
      <c r="E574" s="7" t="s">
        <v>2168</v>
      </c>
      <c r="F574" s="7" t="s">
        <v>2169</v>
      </c>
      <c r="G574" s="17" t="s">
        <v>780</v>
      </c>
      <c r="H574" s="9">
        <v>0</v>
      </c>
      <c r="I574" s="5">
        <v>711000000</v>
      </c>
      <c r="J574" s="5" t="s">
        <v>30</v>
      </c>
      <c r="K574" s="7" t="s">
        <v>1193</v>
      </c>
      <c r="L574" s="5" t="s">
        <v>31</v>
      </c>
      <c r="M574" s="53" t="s">
        <v>32</v>
      </c>
      <c r="N574" s="12" t="s">
        <v>1932</v>
      </c>
      <c r="O574" s="12" t="s">
        <v>1435</v>
      </c>
      <c r="P574" s="8">
        <v>796</v>
      </c>
      <c r="Q574" s="33" t="s">
        <v>232</v>
      </c>
      <c r="R574" s="18">
        <v>2</v>
      </c>
      <c r="S574" s="47">
        <v>350</v>
      </c>
      <c r="T574" s="47">
        <f t="shared" si="21"/>
        <v>700</v>
      </c>
      <c r="U574" s="47">
        <f t="shared" si="22"/>
        <v>784.00000000000011</v>
      </c>
      <c r="V574" s="36"/>
      <c r="W574" s="5">
        <v>2017</v>
      </c>
      <c r="X574" s="12"/>
    </row>
    <row r="575" spans="1:24" s="13" customFormat="1" ht="63.75" x14ac:dyDescent="0.25">
      <c r="A575" s="50" t="s">
        <v>1290</v>
      </c>
      <c r="B575" s="5" t="s">
        <v>779</v>
      </c>
      <c r="C575" s="6" t="s">
        <v>2170</v>
      </c>
      <c r="D575" s="6" t="s">
        <v>2167</v>
      </c>
      <c r="E575" s="7" t="s">
        <v>2171</v>
      </c>
      <c r="F575" s="7" t="s">
        <v>2172</v>
      </c>
      <c r="G575" s="17" t="s">
        <v>780</v>
      </c>
      <c r="H575" s="9">
        <v>0</v>
      </c>
      <c r="I575" s="5">
        <v>711000000</v>
      </c>
      <c r="J575" s="5" t="s">
        <v>30</v>
      </c>
      <c r="K575" s="7" t="s">
        <v>1193</v>
      </c>
      <c r="L575" s="5" t="s">
        <v>31</v>
      </c>
      <c r="M575" s="53" t="s">
        <v>32</v>
      </c>
      <c r="N575" s="12" t="s">
        <v>1932</v>
      </c>
      <c r="O575" s="12" t="s">
        <v>1435</v>
      </c>
      <c r="P575" s="8">
        <v>796</v>
      </c>
      <c r="Q575" s="33" t="s">
        <v>232</v>
      </c>
      <c r="R575" s="18">
        <v>2</v>
      </c>
      <c r="S575" s="47">
        <v>350</v>
      </c>
      <c r="T575" s="47">
        <f t="shared" si="21"/>
        <v>700</v>
      </c>
      <c r="U575" s="47">
        <f t="shared" si="22"/>
        <v>784.00000000000011</v>
      </c>
      <c r="V575" s="36"/>
      <c r="W575" s="5">
        <v>2017</v>
      </c>
      <c r="X575" s="12"/>
    </row>
    <row r="576" spans="1:24" s="13" customFormat="1" ht="63.75" x14ac:dyDescent="0.25">
      <c r="A576" s="50" t="s">
        <v>1291</v>
      </c>
      <c r="B576" s="5" t="s">
        <v>779</v>
      </c>
      <c r="C576" s="6" t="s">
        <v>2173</v>
      </c>
      <c r="D576" s="6" t="s">
        <v>2167</v>
      </c>
      <c r="E576" s="7" t="s">
        <v>2174</v>
      </c>
      <c r="F576" s="7" t="s">
        <v>2175</v>
      </c>
      <c r="G576" s="17" t="s">
        <v>780</v>
      </c>
      <c r="H576" s="9">
        <v>0</v>
      </c>
      <c r="I576" s="5">
        <v>711000000</v>
      </c>
      <c r="J576" s="5" t="s">
        <v>30</v>
      </c>
      <c r="K576" s="7" t="s">
        <v>1193</v>
      </c>
      <c r="L576" s="5" t="s">
        <v>31</v>
      </c>
      <c r="M576" s="53" t="s">
        <v>32</v>
      </c>
      <c r="N576" s="12" t="s">
        <v>1932</v>
      </c>
      <c r="O576" s="12" t="s">
        <v>1435</v>
      </c>
      <c r="P576" s="8">
        <v>796</v>
      </c>
      <c r="Q576" s="33" t="s">
        <v>232</v>
      </c>
      <c r="R576" s="18">
        <v>2</v>
      </c>
      <c r="S576" s="47">
        <v>350</v>
      </c>
      <c r="T576" s="47">
        <f t="shared" si="21"/>
        <v>700</v>
      </c>
      <c r="U576" s="47">
        <f t="shared" si="22"/>
        <v>784.00000000000011</v>
      </c>
      <c r="V576" s="36"/>
      <c r="W576" s="5">
        <v>2017</v>
      </c>
      <c r="X576" s="12"/>
    </row>
    <row r="577" spans="1:24" s="13" customFormat="1" ht="63.75" x14ac:dyDescent="0.25">
      <c r="A577" s="50" t="s">
        <v>1292</v>
      </c>
      <c r="B577" s="5" t="s">
        <v>779</v>
      </c>
      <c r="C577" s="6" t="s">
        <v>2176</v>
      </c>
      <c r="D577" s="6" t="s">
        <v>2177</v>
      </c>
      <c r="E577" s="7" t="s">
        <v>2178</v>
      </c>
      <c r="F577" s="7" t="s">
        <v>2179</v>
      </c>
      <c r="G577" s="17" t="s">
        <v>780</v>
      </c>
      <c r="H577" s="9">
        <v>0</v>
      </c>
      <c r="I577" s="5">
        <v>711000000</v>
      </c>
      <c r="J577" s="5" t="s">
        <v>30</v>
      </c>
      <c r="K577" s="7" t="s">
        <v>1193</v>
      </c>
      <c r="L577" s="5" t="s">
        <v>31</v>
      </c>
      <c r="M577" s="53" t="s">
        <v>32</v>
      </c>
      <c r="N577" s="12" t="s">
        <v>1932</v>
      </c>
      <c r="O577" s="12" t="s">
        <v>1435</v>
      </c>
      <c r="P577" s="8">
        <v>796</v>
      </c>
      <c r="Q577" s="33" t="s">
        <v>232</v>
      </c>
      <c r="R577" s="18">
        <v>10</v>
      </c>
      <c r="S577" s="47">
        <v>500</v>
      </c>
      <c r="T577" s="47">
        <f t="shared" si="21"/>
        <v>5000</v>
      </c>
      <c r="U577" s="47">
        <f t="shared" si="22"/>
        <v>5600.0000000000009</v>
      </c>
      <c r="V577" s="36"/>
      <c r="W577" s="5">
        <v>2017</v>
      </c>
      <c r="X577" s="12"/>
    </row>
    <row r="578" spans="1:24" s="13" customFormat="1" ht="63.75" x14ac:dyDescent="0.25">
      <c r="A578" s="50" t="s">
        <v>1293</v>
      </c>
      <c r="B578" s="5" t="s">
        <v>779</v>
      </c>
      <c r="C578" s="6" t="s">
        <v>2180</v>
      </c>
      <c r="D578" s="6" t="s">
        <v>2181</v>
      </c>
      <c r="E578" s="7" t="s">
        <v>2182</v>
      </c>
      <c r="F578" s="7" t="s">
        <v>2183</v>
      </c>
      <c r="G578" s="17" t="s">
        <v>780</v>
      </c>
      <c r="H578" s="9">
        <v>0</v>
      </c>
      <c r="I578" s="5">
        <v>711000000</v>
      </c>
      <c r="J578" s="5" t="s">
        <v>30</v>
      </c>
      <c r="K578" s="7" t="s">
        <v>1193</v>
      </c>
      <c r="L578" s="5" t="s">
        <v>31</v>
      </c>
      <c r="M578" s="53" t="s">
        <v>32</v>
      </c>
      <c r="N578" s="12" t="s">
        <v>1932</v>
      </c>
      <c r="O578" s="12" t="s">
        <v>1435</v>
      </c>
      <c r="P578" s="8">
        <v>796</v>
      </c>
      <c r="Q578" s="33" t="s">
        <v>232</v>
      </c>
      <c r="R578" s="18">
        <v>20</v>
      </c>
      <c r="S578" s="47">
        <v>1000</v>
      </c>
      <c r="T578" s="47">
        <f t="shared" si="21"/>
        <v>20000</v>
      </c>
      <c r="U578" s="47">
        <f t="shared" si="22"/>
        <v>22400.000000000004</v>
      </c>
      <c r="V578" s="36"/>
      <c r="W578" s="5">
        <v>2017</v>
      </c>
      <c r="X578" s="12"/>
    </row>
    <row r="579" spans="1:24" s="13" customFormat="1" ht="63.75" x14ac:dyDescent="0.25">
      <c r="A579" s="50" t="s">
        <v>1294</v>
      </c>
      <c r="B579" s="5" t="s">
        <v>779</v>
      </c>
      <c r="C579" s="6" t="s">
        <v>2184</v>
      </c>
      <c r="D579" s="6" t="s">
        <v>1463</v>
      </c>
      <c r="E579" s="7" t="s">
        <v>2185</v>
      </c>
      <c r="F579" s="7" t="s">
        <v>2186</v>
      </c>
      <c r="G579" s="17" t="s">
        <v>780</v>
      </c>
      <c r="H579" s="9">
        <v>0</v>
      </c>
      <c r="I579" s="5">
        <v>711000000</v>
      </c>
      <c r="J579" s="5" t="s">
        <v>30</v>
      </c>
      <c r="K579" s="7" t="s">
        <v>1193</v>
      </c>
      <c r="L579" s="5" t="s">
        <v>31</v>
      </c>
      <c r="M579" s="53" t="s">
        <v>32</v>
      </c>
      <c r="N579" s="12" t="s">
        <v>1932</v>
      </c>
      <c r="O579" s="12" t="s">
        <v>1435</v>
      </c>
      <c r="P579" s="8">
        <v>796</v>
      </c>
      <c r="Q579" s="33" t="s">
        <v>232</v>
      </c>
      <c r="R579" s="18">
        <v>6</v>
      </c>
      <c r="S579" s="47">
        <v>2500</v>
      </c>
      <c r="T579" s="47">
        <f t="shared" si="21"/>
        <v>15000</v>
      </c>
      <c r="U579" s="47">
        <f t="shared" si="22"/>
        <v>16800</v>
      </c>
      <c r="V579" s="36"/>
      <c r="W579" s="5">
        <v>2017</v>
      </c>
      <c r="X579" s="12"/>
    </row>
    <row r="580" spans="1:24" s="13" customFormat="1" ht="63.75" x14ac:dyDescent="0.25">
      <c r="A580" s="50" t="s">
        <v>1295</v>
      </c>
      <c r="B580" s="5" t="s">
        <v>779</v>
      </c>
      <c r="C580" s="6" t="s">
        <v>2187</v>
      </c>
      <c r="D580" s="6" t="s">
        <v>1463</v>
      </c>
      <c r="E580" s="7" t="s">
        <v>2188</v>
      </c>
      <c r="F580" s="7" t="s">
        <v>2188</v>
      </c>
      <c r="G580" s="17" t="s">
        <v>780</v>
      </c>
      <c r="H580" s="9">
        <v>0</v>
      </c>
      <c r="I580" s="5">
        <v>711000000</v>
      </c>
      <c r="J580" s="5" t="s">
        <v>30</v>
      </c>
      <c r="K580" s="7" t="s">
        <v>1193</v>
      </c>
      <c r="L580" s="5" t="s">
        <v>31</v>
      </c>
      <c r="M580" s="53" t="s">
        <v>32</v>
      </c>
      <c r="N580" s="12" t="s">
        <v>1932</v>
      </c>
      <c r="O580" s="12" t="s">
        <v>1435</v>
      </c>
      <c r="P580" s="8">
        <v>796</v>
      </c>
      <c r="Q580" s="33" t="s">
        <v>232</v>
      </c>
      <c r="R580" s="18">
        <v>2</v>
      </c>
      <c r="S580" s="47">
        <v>3200</v>
      </c>
      <c r="T580" s="47">
        <f t="shared" si="21"/>
        <v>6400</v>
      </c>
      <c r="U580" s="47">
        <f t="shared" si="22"/>
        <v>7168.0000000000009</v>
      </c>
      <c r="V580" s="36"/>
      <c r="W580" s="5">
        <v>2017</v>
      </c>
      <c r="X580" s="12"/>
    </row>
    <row r="581" spans="1:24" s="13" customFormat="1" ht="63.75" x14ac:dyDescent="0.25">
      <c r="A581" s="50" t="s">
        <v>1296</v>
      </c>
      <c r="B581" s="5" t="s">
        <v>779</v>
      </c>
      <c r="C581" s="6" t="s">
        <v>1480</v>
      </c>
      <c r="D581" s="6" t="s">
        <v>1464</v>
      </c>
      <c r="E581" s="7" t="s">
        <v>1481</v>
      </c>
      <c r="F581" s="7" t="s">
        <v>2189</v>
      </c>
      <c r="G581" s="17" t="s">
        <v>780</v>
      </c>
      <c r="H581" s="9">
        <v>0</v>
      </c>
      <c r="I581" s="5">
        <v>711000000</v>
      </c>
      <c r="J581" s="5" t="s">
        <v>30</v>
      </c>
      <c r="K581" s="7" t="s">
        <v>1193</v>
      </c>
      <c r="L581" s="5" t="s">
        <v>31</v>
      </c>
      <c r="M581" s="53" t="s">
        <v>32</v>
      </c>
      <c r="N581" s="12" t="s">
        <v>1932</v>
      </c>
      <c r="O581" s="12" t="s">
        <v>1435</v>
      </c>
      <c r="P581" s="8">
        <v>796</v>
      </c>
      <c r="Q581" s="33" t="s">
        <v>232</v>
      </c>
      <c r="R581" s="18">
        <v>6</v>
      </c>
      <c r="S581" s="47">
        <v>4000</v>
      </c>
      <c r="T581" s="47">
        <f t="shared" si="21"/>
        <v>24000</v>
      </c>
      <c r="U581" s="47">
        <f t="shared" si="22"/>
        <v>26880.000000000004</v>
      </c>
      <c r="V581" s="36"/>
      <c r="W581" s="5">
        <v>2017</v>
      </c>
      <c r="X581" s="12"/>
    </row>
    <row r="582" spans="1:24" s="13" customFormat="1" ht="63.75" x14ac:dyDescent="0.25">
      <c r="A582" s="50" t="s">
        <v>1297</v>
      </c>
      <c r="B582" s="5" t="s">
        <v>779</v>
      </c>
      <c r="C582" s="6" t="s">
        <v>1484</v>
      </c>
      <c r="D582" s="6" t="s">
        <v>1464</v>
      </c>
      <c r="E582" s="7" t="s">
        <v>1485</v>
      </c>
      <c r="F582" s="7" t="s">
        <v>2190</v>
      </c>
      <c r="G582" s="17" t="s">
        <v>780</v>
      </c>
      <c r="H582" s="9">
        <v>0</v>
      </c>
      <c r="I582" s="5">
        <v>711000000</v>
      </c>
      <c r="J582" s="5" t="s">
        <v>30</v>
      </c>
      <c r="K582" s="7" t="s">
        <v>1193</v>
      </c>
      <c r="L582" s="5" t="s">
        <v>31</v>
      </c>
      <c r="M582" s="53" t="s">
        <v>32</v>
      </c>
      <c r="N582" s="12" t="s">
        <v>1932</v>
      </c>
      <c r="O582" s="12" t="s">
        <v>1435</v>
      </c>
      <c r="P582" s="8" t="s">
        <v>233</v>
      </c>
      <c r="Q582" s="33" t="s">
        <v>232</v>
      </c>
      <c r="R582" s="18">
        <v>1</v>
      </c>
      <c r="S582" s="47">
        <v>3000</v>
      </c>
      <c r="T582" s="47">
        <f t="shared" si="21"/>
        <v>3000</v>
      </c>
      <c r="U582" s="47">
        <f t="shared" si="22"/>
        <v>3360.0000000000005</v>
      </c>
      <c r="V582" s="36"/>
      <c r="W582" s="5">
        <v>2017</v>
      </c>
      <c r="X582" s="12"/>
    </row>
    <row r="583" spans="1:24" s="13" customFormat="1" ht="63.75" x14ac:dyDescent="0.25">
      <c r="A583" s="50" t="s">
        <v>1298</v>
      </c>
      <c r="B583" s="5" t="s">
        <v>779</v>
      </c>
      <c r="C583" s="6" t="s">
        <v>1484</v>
      </c>
      <c r="D583" s="6" t="s">
        <v>1464</v>
      </c>
      <c r="E583" s="7" t="s">
        <v>1485</v>
      </c>
      <c r="F583" s="7" t="s">
        <v>2191</v>
      </c>
      <c r="G583" s="17" t="s">
        <v>780</v>
      </c>
      <c r="H583" s="9">
        <v>0</v>
      </c>
      <c r="I583" s="5">
        <v>711000000</v>
      </c>
      <c r="J583" s="5" t="s">
        <v>30</v>
      </c>
      <c r="K583" s="7" t="s">
        <v>1193</v>
      </c>
      <c r="L583" s="5" t="s">
        <v>31</v>
      </c>
      <c r="M583" s="53" t="s">
        <v>32</v>
      </c>
      <c r="N583" s="12" t="s">
        <v>1932</v>
      </c>
      <c r="O583" s="12" t="s">
        <v>1435</v>
      </c>
      <c r="P583" s="8" t="s">
        <v>233</v>
      </c>
      <c r="Q583" s="33" t="s">
        <v>232</v>
      </c>
      <c r="R583" s="18">
        <v>2</v>
      </c>
      <c r="S583" s="47">
        <v>2800</v>
      </c>
      <c r="T583" s="47">
        <f t="shared" si="21"/>
        <v>5600</v>
      </c>
      <c r="U583" s="47">
        <f t="shared" si="22"/>
        <v>6272.0000000000009</v>
      </c>
      <c r="V583" s="36"/>
      <c r="W583" s="5">
        <v>2017</v>
      </c>
      <c r="X583" s="12"/>
    </row>
    <row r="584" spans="1:24" s="13" customFormat="1" ht="63.75" x14ac:dyDescent="0.25">
      <c r="A584" s="50" t="s">
        <v>1299</v>
      </c>
      <c r="B584" s="5" t="s">
        <v>779</v>
      </c>
      <c r="C584" s="6" t="s">
        <v>1480</v>
      </c>
      <c r="D584" s="6" t="s">
        <v>1464</v>
      </c>
      <c r="E584" s="7" t="s">
        <v>1481</v>
      </c>
      <c r="F584" s="7" t="s">
        <v>2192</v>
      </c>
      <c r="G584" s="17" t="s">
        <v>780</v>
      </c>
      <c r="H584" s="9">
        <v>0</v>
      </c>
      <c r="I584" s="5">
        <v>711000000</v>
      </c>
      <c r="J584" s="5" t="s">
        <v>30</v>
      </c>
      <c r="K584" s="7" t="s">
        <v>1193</v>
      </c>
      <c r="L584" s="5" t="s">
        <v>31</v>
      </c>
      <c r="M584" s="53" t="s">
        <v>32</v>
      </c>
      <c r="N584" s="12" t="s">
        <v>1932</v>
      </c>
      <c r="O584" s="12" t="s">
        <v>1435</v>
      </c>
      <c r="P584" s="8">
        <v>796</v>
      </c>
      <c r="Q584" s="33" t="s">
        <v>232</v>
      </c>
      <c r="R584" s="18">
        <v>6</v>
      </c>
      <c r="S584" s="47">
        <v>5800</v>
      </c>
      <c r="T584" s="47">
        <f t="shared" si="21"/>
        <v>34800</v>
      </c>
      <c r="U584" s="47">
        <f t="shared" si="22"/>
        <v>38976.000000000007</v>
      </c>
      <c r="V584" s="36"/>
      <c r="W584" s="5">
        <v>2017</v>
      </c>
      <c r="X584" s="12"/>
    </row>
    <row r="585" spans="1:24" s="13" customFormat="1" ht="63.75" x14ac:dyDescent="0.25">
      <c r="A585" s="50" t="s">
        <v>1300</v>
      </c>
      <c r="B585" s="5" t="s">
        <v>779</v>
      </c>
      <c r="C585" s="6" t="s">
        <v>2193</v>
      </c>
      <c r="D585" s="6" t="s">
        <v>2194</v>
      </c>
      <c r="E585" s="7" t="s">
        <v>2195</v>
      </c>
      <c r="F585" s="7" t="s">
        <v>2195</v>
      </c>
      <c r="G585" s="17" t="s">
        <v>780</v>
      </c>
      <c r="H585" s="9">
        <v>0</v>
      </c>
      <c r="I585" s="5">
        <v>711000000</v>
      </c>
      <c r="J585" s="5" t="s">
        <v>30</v>
      </c>
      <c r="K585" s="7" t="s">
        <v>1193</v>
      </c>
      <c r="L585" s="5" t="s">
        <v>31</v>
      </c>
      <c r="M585" s="53" t="s">
        <v>32</v>
      </c>
      <c r="N585" s="12" t="s">
        <v>1932</v>
      </c>
      <c r="O585" s="12" t="s">
        <v>1435</v>
      </c>
      <c r="P585" s="8">
        <v>796</v>
      </c>
      <c r="Q585" s="33" t="s">
        <v>232</v>
      </c>
      <c r="R585" s="18">
        <v>5</v>
      </c>
      <c r="S585" s="47">
        <v>2200</v>
      </c>
      <c r="T585" s="47">
        <f t="shared" si="21"/>
        <v>11000</v>
      </c>
      <c r="U585" s="47">
        <f t="shared" si="22"/>
        <v>12320.000000000002</v>
      </c>
      <c r="V585" s="36"/>
      <c r="W585" s="5">
        <v>2017</v>
      </c>
      <c r="X585" s="12"/>
    </row>
    <row r="586" spans="1:24" s="13" customFormat="1" ht="63.75" x14ac:dyDescent="0.25">
      <c r="A586" s="50" t="s">
        <v>1301</v>
      </c>
      <c r="B586" s="5" t="s">
        <v>779</v>
      </c>
      <c r="C586" s="6" t="s">
        <v>2196</v>
      </c>
      <c r="D586" s="6" t="s">
        <v>2194</v>
      </c>
      <c r="E586" s="7" t="s">
        <v>2197</v>
      </c>
      <c r="F586" s="7" t="s">
        <v>2198</v>
      </c>
      <c r="G586" s="17" t="s">
        <v>780</v>
      </c>
      <c r="H586" s="9">
        <v>0</v>
      </c>
      <c r="I586" s="5">
        <v>711000000</v>
      </c>
      <c r="J586" s="5" t="s">
        <v>30</v>
      </c>
      <c r="K586" s="7" t="s">
        <v>1193</v>
      </c>
      <c r="L586" s="5" t="s">
        <v>31</v>
      </c>
      <c r="M586" s="53" t="s">
        <v>32</v>
      </c>
      <c r="N586" s="12" t="s">
        <v>1932</v>
      </c>
      <c r="O586" s="12" t="s">
        <v>1435</v>
      </c>
      <c r="P586" s="8">
        <v>796</v>
      </c>
      <c r="Q586" s="33" t="s">
        <v>232</v>
      </c>
      <c r="R586" s="18">
        <v>5</v>
      </c>
      <c r="S586" s="47">
        <v>2500</v>
      </c>
      <c r="T586" s="47">
        <f t="shared" si="21"/>
        <v>12500</v>
      </c>
      <c r="U586" s="47">
        <f t="shared" si="22"/>
        <v>14000.000000000002</v>
      </c>
      <c r="V586" s="36"/>
      <c r="W586" s="5">
        <v>2017</v>
      </c>
      <c r="X586" s="12"/>
    </row>
    <row r="587" spans="1:24" s="13" customFormat="1" ht="63.75" x14ac:dyDescent="0.25">
      <c r="A587" s="50" t="s">
        <v>1302</v>
      </c>
      <c r="B587" s="5" t="s">
        <v>779</v>
      </c>
      <c r="C587" s="6" t="s">
        <v>2199</v>
      </c>
      <c r="D587" s="6" t="s">
        <v>2200</v>
      </c>
      <c r="E587" s="7" t="s">
        <v>2338</v>
      </c>
      <c r="F587" s="7" t="s">
        <v>2201</v>
      </c>
      <c r="G587" s="17" t="s">
        <v>780</v>
      </c>
      <c r="H587" s="9">
        <v>0</v>
      </c>
      <c r="I587" s="5">
        <v>711000000</v>
      </c>
      <c r="J587" s="5" t="s">
        <v>30</v>
      </c>
      <c r="K587" s="7" t="s">
        <v>1193</v>
      </c>
      <c r="L587" s="5" t="s">
        <v>31</v>
      </c>
      <c r="M587" s="53" t="s">
        <v>32</v>
      </c>
      <c r="N587" s="12" t="s">
        <v>1932</v>
      </c>
      <c r="O587" s="12" t="s">
        <v>1435</v>
      </c>
      <c r="P587" s="8">
        <v>796</v>
      </c>
      <c r="Q587" s="33" t="s">
        <v>232</v>
      </c>
      <c r="R587" s="18">
        <v>4</v>
      </c>
      <c r="S587" s="47">
        <v>3500</v>
      </c>
      <c r="T587" s="47">
        <f t="shared" si="21"/>
        <v>14000</v>
      </c>
      <c r="U587" s="47">
        <f t="shared" si="22"/>
        <v>15680.000000000002</v>
      </c>
      <c r="V587" s="36"/>
      <c r="W587" s="5">
        <v>2017</v>
      </c>
      <c r="X587" s="12"/>
    </row>
    <row r="588" spans="1:24" s="13" customFormat="1" ht="63.75" x14ac:dyDescent="0.25">
      <c r="A588" s="50" t="s">
        <v>1303</v>
      </c>
      <c r="B588" s="5" t="s">
        <v>779</v>
      </c>
      <c r="C588" s="6" t="s">
        <v>2199</v>
      </c>
      <c r="D588" s="6" t="s">
        <v>2200</v>
      </c>
      <c r="E588" s="7" t="s">
        <v>2338</v>
      </c>
      <c r="F588" s="7" t="s">
        <v>2202</v>
      </c>
      <c r="G588" s="17" t="s">
        <v>780</v>
      </c>
      <c r="H588" s="9">
        <v>0</v>
      </c>
      <c r="I588" s="5">
        <v>711000000</v>
      </c>
      <c r="J588" s="5" t="s">
        <v>30</v>
      </c>
      <c r="K588" s="7" t="s">
        <v>1193</v>
      </c>
      <c r="L588" s="5" t="s">
        <v>31</v>
      </c>
      <c r="M588" s="53" t="s">
        <v>32</v>
      </c>
      <c r="N588" s="12" t="s">
        <v>1932</v>
      </c>
      <c r="O588" s="12" t="s">
        <v>1435</v>
      </c>
      <c r="P588" s="8">
        <v>796</v>
      </c>
      <c r="Q588" s="33" t="s">
        <v>232</v>
      </c>
      <c r="R588" s="18">
        <v>2</v>
      </c>
      <c r="S588" s="47">
        <v>3000</v>
      </c>
      <c r="T588" s="47">
        <f t="shared" si="21"/>
        <v>6000</v>
      </c>
      <c r="U588" s="47">
        <f t="shared" si="22"/>
        <v>6720.0000000000009</v>
      </c>
      <c r="V588" s="36"/>
      <c r="W588" s="5">
        <v>2017</v>
      </c>
      <c r="X588" s="12"/>
    </row>
    <row r="589" spans="1:24" s="13" customFormat="1" ht="63.75" x14ac:dyDescent="0.25">
      <c r="A589" s="50" t="s">
        <v>1304</v>
      </c>
      <c r="B589" s="5" t="s">
        <v>779</v>
      </c>
      <c r="C589" s="6" t="s">
        <v>2203</v>
      </c>
      <c r="D589" s="6" t="s">
        <v>1423</v>
      </c>
      <c r="E589" s="7" t="s">
        <v>2204</v>
      </c>
      <c r="F589" s="7" t="s">
        <v>2205</v>
      </c>
      <c r="G589" s="17" t="s">
        <v>780</v>
      </c>
      <c r="H589" s="9">
        <v>0</v>
      </c>
      <c r="I589" s="5">
        <v>711000000</v>
      </c>
      <c r="J589" s="5" t="s">
        <v>30</v>
      </c>
      <c r="K589" s="7" t="s">
        <v>1193</v>
      </c>
      <c r="L589" s="5" t="s">
        <v>31</v>
      </c>
      <c r="M589" s="53" t="s">
        <v>32</v>
      </c>
      <c r="N589" s="12" t="s">
        <v>1932</v>
      </c>
      <c r="O589" s="12" t="s">
        <v>1435</v>
      </c>
      <c r="P589" s="8">
        <v>796</v>
      </c>
      <c r="Q589" s="33" t="s">
        <v>232</v>
      </c>
      <c r="R589" s="18">
        <v>1</v>
      </c>
      <c r="S589" s="47">
        <v>3000</v>
      </c>
      <c r="T589" s="47">
        <f t="shared" si="21"/>
        <v>3000</v>
      </c>
      <c r="U589" s="47">
        <f t="shared" si="22"/>
        <v>3360.0000000000005</v>
      </c>
      <c r="V589" s="36"/>
      <c r="W589" s="5">
        <v>2017</v>
      </c>
      <c r="X589" s="12"/>
    </row>
    <row r="590" spans="1:24" s="13" customFormat="1" ht="63.75" x14ac:dyDescent="0.25">
      <c r="A590" s="50" t="s">
        <v>1305</v>
      </c>
      <c r="B590" s="5" t="s">
        <v>779</v>
      </c>
      <c r="C590" s="6" t="s">
        <v>2206</v>
      </c>
      <c r="D590" s="6" t="s">
        <v>2207</v>
      </c>
      <c r="E590" s="7" t="s">
        <v>2208</v>
      </c>
      <c r="F590" s="7" t="s">
        <v>2209</v>
      </c>
      <c r="G590" s="17" t="s">
        <v>780</v>
      </c>
      <c r="H590" s="9">
        <v>0</v>
      </c>
      <c r="I590" s="5">
        <v>711000000</v>
      </c>
      <c r="J590" s="5" t="s">
        <v>30</v>
      </c>
      <c r="K590" s="7" t="s">
        <v>1193</v>
      </c>
      <c r="L590" s="5" t="s">
        <v>31</v>
      </c>
      <c r="M590" s="53" t="s">
        <v>32</v>
      </c>
      <c r="N590" s="12" t="s">
        <v>1932</v>
      </c>
      <c r="O590" s="12" t="s">
        <v>1435</v>
      </c>
      <c r="P590" s="8">
        <v>796</v>
      </c>
      <c r="Q590" s="33" t="s">
        <v>232</v>
      </c>
      <c r="R590" s="18">
        <v>4</v>
      </c>
      <c r="S590" s="47">
        <v>400</v>
      </c>
      <c r="T590" s="47">
        <f t="shared" si="21"/>
        <v>1600</v>
      </c>
      <c r="U590" s="47">
        <f t="shared" si="22"/>
        <v>1792.0000000000002</v>
      </c>
      <c r="V590" s="36"/>
      <c r="W590" s="5">
        <v>2017</v>
      </c>
      <c r="X590" s="12"/>
    </row>
    <row r="591" spans="1:24" s="13" customFormat="1" ht="63.75" x14ac:dyDescent="0.25">
      <c r="A591" s="50" t="s">
        <v>1306</v>
      </c>
      <c r="B591" s="5" t="s">
        <v>779</v>
      </c>
      <c r="C591" s="6" t="s">
        <v>2210</v>
      </c>
      <c r="D591" s="6" t="s">
        <v>1364</v>
      </c>
      <c r="E591" s="7" t="s">
        <v>2339</v>
      </c>
      <c r="F591" s="7" t="s">
        <v>2211</v>
      </c>
      <c r="G591" s="17" t="s">
        <v>780</v>
      </c>
      <c r="H591" s="9">
        <v>0</v>
      </c>
      <c r="I591" s="5">
        <v>711000000</v>
      </c>
      <c r="J591" s="5" t="s">
        <v>30</v>
      </c>
      <c r="K591" s="7" t="s">
        <v>1193</v>
      </c>
      <c r="L591" s="5" t="s">
        <v>31</v>
      </c>
      <c r="M591" s="53" t="s">
        <v>32</v>
      </c>
      <c r="N591" s="12" t="s">
        <v>1932</v>
      </c>
      <c r="O591" s="12" t="s">
        <v>1435</v>
      </c>
      <c r="P591" s="8">
        <v>796</v>
      </c>
      <c r="Q591" s="33" t="s">
        <v>232</v>
      </c>
      <c r="R591" s="18">
        <v>2</v>
      </c>
      <c r="S591" s="47">
        <v>900</v>
      </c>
      <c r="T591" s="47">
        <f t="shared" si="21"/>
        <v>1800</v>
      </c>
      <c r="U591" s="47">
        <f t="shared" si="22"/>
        <v>2016.0000000000002</v>
      </c>
      <c r="V591" s="36"/>
      <c r="W591" s="5">
        <v>2017</v>
      </c>
      <c r="X591" s="12"/>
    </row>
    <row r="592" spans="1:24" s="13" customFormat="1" ht="63.75" x14ac:dyDescent="0.25">
      <c r="A592" s="50" t="s">
        <v>1307</v>
      </c>
      <c r="B592" s="5" t="s">
        <v>779</v>
      </c>
      <c r="C592" s="6" t="s">
        <v>2212</v>
      </c>
      <c r="D592" s="6" t="s">
        <v>1488</v>
      </c>
      <c r="E592" s="7" t="s">
        <v>2340</v>
      </c>
      <c r="F592" s="7" t="s">
        <v>2213</v>
      </c>
      <c r="G592" s="17" t="s">
        <v>780</v>
      </c>
      <c r="H592" s="9">
        <v>0</v>
      </c>
      <c r="I592" s="5">
        <v>711000000</v>
      </c>
      <c r="J592" s="5" t="s">
        <v>30</v>
      </c>
      <c r="K592" s="7" t="s">
        <v>1193</v>
      </c>
      <c r="L592" s="5" t="s">
        <v>31</v>
      </c>
      <c r="M592" s="53" t="s">
        <v>32</v>
      </c>
      <c r="N592" s="12" t="s">
        <v>1932</v>
      </c>
      <c r="O592" s="12" t="s">
        <v>1435</v>
      </c>
      <c r="P592" s="8">
        <v>796</v>
      </c>
      <c r="Q592" s="33" t="s">
        <v>232</v>
      </c>
      <c r="R592" s="18">
        <v>3</v>
      </c>
      <c r="S592" s="47">
        <v>5000</v>
      </c>
      <c r="T592" s="47">
        <f t="shared" si="21"/>
        <v>15000</v>
      </c>
      <c r="U592" s="47">
        <f t="shared" si="22"/>
        <v>16800</v>
      </c>
      <c r="V592" s="36"/>
      <c r="W592" s="5">
        <v>2017</v>
      </c>
      <c r="X592" s="12"/>
    </row>
    <row r="593" spans="1:24" s="13" customFormat="1" ht="63.75" x14ac:dyDescent="0.25">
      <c r="A593" s="50" t="s">
        <v>1308</v>
      </c>
      <c r="B593" s="5" t="s">
        <v>779</v>
      </c>
      <c r="C593" s="6" t="s">
        <v>1410</v>
      </c>
      <c r="D593" s="6" t="s">
        <v>1411</v>
      </c>
      <c r="E593" s="7" t="s">
        <v>1412</v>
      </c>
      <c r="F593" s="7" t="s">
        <v>2214</v>
      </c>
      <c r="G593" s="17" t="s">
        <v>780</v>
      </c>
      <c r="H593" s="9">
        <v>0</v>
      </c>
      <c r="I593" s="5">
        <v>711000000</v>
      </c>
      <c r="J593" s="5" t="s">
        <v>30</v>
      </c>
      <c r="K593" s="7" t="s">
        <v>1193</v>
      </c>
      <c r="L593" s="5" t="s">
        <v>31</v>
      </c>
      <c r="M593" s="53" t="s">
        <v>32</v>
      </c>
      <c r="N593" s="12" t="s">
        <v>1932</v>
      </c>
      <c r="O593" s="12" t="s">
        <v>1435</v>
      </c>
      <c r="P593" s="8">
        <v>796</v>
      </c>
      <c r="Q593" s="33" t="s">
        <v>232</v>
      </c>
      <c r="R593" s="18">
        <v>20</v>
      </c>
      <c r="S593" s="47">
        <v>300</v>
      </c>
      <c r="T593" s="47">
        <f t="shared" si="21"/>
        <v>6000</v>
      </c>
      <c r="U593" s="47">
        <f t="shared" si="22"/>
        <v>6720.0000000000009</v>
      </c>
      <c r="V593" s="36"/>
      <c r="W593" s="5">
        <v>2017</v>
      </c>
      <c r="X593" s="12"/>
    </row>
    <row r="594" spans="1:24" s="13" customFormat="1" ht="63.75" x14ac:dyDescent="0.25">
      <c r="A594" s="50" t="s">
        <v>1309</v>
      </c>
      <c r="B594" s="5" t="s">
        <v>779</v>
      </c>
      <c r="C594" s="6" t="s">
        <v>2215</v>
      </c>
      <c r="D594" s="6" t="s">
        <v>2216</v>
      </c>
      <c r="E594" s="7" t="s">
        <v>2217</v>
      </c>
      <c r="F594" s="7" t="s">
        <v>2218</v>
      </c>
      <c r="G594" s="17" t="s">
        <v>780</v>
      </c>
      <c r="H594" s="9">
        <v>0</v>
      </c>
      <c r="I594" s="5">
        <v>711000000</v>
      </c>
      <c r="J594" s="5" t="s">
        <v>30</v>
      </c>
      <c r="K594" s="7" t="s">
        <v>1193</v>
      </c>
      <c r="L594" s="5" t="s">
        <v>31</v>
      </c>
      <c r="M594" s="53" t="s">
        <v>32</v>
      </c>
      <c r="N594" s="12" t="s">
        <v>1932</v>
      </c>
      <c r="O594" s="12" t="s">
        <v>1435</v>
      </c>
      <c r="P594" s="8">
        <v>796</v>
      </c>
      <c r="Q594" s="33" t="s">
        <v>232</v>
      </c>
      <c r="R594" s="18">
        <v>5</v>
      </c>
      <c r="S594" s="47">
        <v>4000</v>
      </c>
      <c r="T594" s="47">
        <f t="shared" si="21"/>
        <v>20000</v>
      </c>
      <c r="U594" s="47">
        <f t="shared" si="22"/>
        <v>22400.000000000004</v>
      </c>
      <c r="V594" s="36"/>
      <c r="W594" s="5">
        <v>2017</v>
      </c>
      <c r="X594" s="12"/>
    </row>
    <row r="595" spans="1:24" s="13" customFormat="1" ht="63.75" x14ac:dyDescent="0.25">
      <c r="A595" s="50" t="s">
        <v>1310</v>
      </c>
      <c r="B595" s="5" t="s">
        <v>779</v>
      </c>
      <c r="C595" s="6" t="s">
        <v>2219</v>
      </c>
      <c r="D595" s="6" t="s">
        <v>2220</v>
      </c>
      <c r="E595" s="7" t="s">
        <v>2221</v>
      </c>
      <c r="F595" s="7" t="s">
        <v>2222</v>
      </c>
      <c r="G595" s="17" t="s">
        <v>780</v>
      </c>
      <c r="H595" s="9">
        <v>0</v>
      </c>
      <c r="I595" s="5">
        <v>711000000</v>
      </c>
      <c r="J595" s="5" t="s">
        <v>30</v>
      </c>
      <c r="K595" s="7" t="s">
        <v>1193</v>
      </c>
      <c r="L595" s="5" t="s">
        <v>31</v>
      </c>
      <c r="M595" s="53" t="s">
        <v>32</v>
      </c>
      <c r="N595" s="12" t="s">
        <v>1932</v>
      </c>
      <c r="O595" s="12" t="s">
        <v>1435</v>
      </c>
      <c r="P595" s="8" t="s">
        <v>233</v>
      </c>
      <c r="Q595" s="33" t="s">
        <v>232</v>
      </c>
      <c r="R595" s="18">
        <v>30</v>
      </c>
      <c r="S595" s="47">
        <v>300</v>
      </c>
      <c r="T595" s="47">
        <f t="shared" si="21"/>
        <v>9000</v>
      </c>
      <c r="U595" s="47">
        <f t="shared" si="22"/>
        <v>10080.000000000002</v>
      </c>
      <c r="V595" s="36"/>
      <c r="W595" s="5">
        <v>2017</v>
      </c>
      <c r="X595" s="12"/>
    </row>
    <row r="596" spans="1:24" s="13" customFormat="1" ht="63.75" x14ac:dyDescent="0.25">
      <c r="A596" s="50" t="s">
        <v>1311</v>
      </c>
      <c r="B596" s="5" t="s">
        <v>779</v>
      </c>
      <c r="C596" s="6" t="s">
        <v>2223</v>
      </c>
      <c r="D596" s="6" t="s">
        <v>1459</v>
      </c>
      <c r="E596" s="7" t="s">
        <v>2224</v>
      </c>
      <c r="F596" s="7" t="s">
        <v>2225</v>
      </c>
      <c r="G596" s="17" t="s">
        <v>780</v>
      </c>
      <c r="H596" s="9">
        <v>0</v>
      </c>
      <c r="I596" s="5">
        <v>711000000</v>
      </c>
      <c r="J596" s="5" t="s">
        <v>30</v>
      </c>
      <c r="K596" s="7" t="s">
        <v>1193</v>
      </c>
      <c r="L596" s="5" t="s">
        <v>31</v>
      </c>
      <c r="M596" s="53" t="s">
        <v>32</v>
      </c>
      <c r="N596" s="12" t="s">
        <v>1932</v>
      </c>
      <c r="O596" s="12" t="s">
        <v>1435</v>
      </c>
      <c r="P596" s="8" t="s">
        <v>536</v>
      </c>
      <c r="Q596" s="33" t="s">
        <v>537</v>
      </c>
      <c r="R596" s="18">
        <v>200</v>
      </c>
      <c r="S596" s="47">
        <v>750</v>
      </c>
      <c r="T596" s="47">
        <f t="shared" si="21"/>
        <v>150000</v>
      </c>
      <c r="U596" s="47">
        <f t="shared" si="22"/>
        <v>168000.00000000003</v>
      </c>
      <c r="V596" s="36"/>
      <c r="W596" s="5">
        <v>2017</v>
      </c>
      <c r="X596" s="12"/>
    </row>
    <row r="597" spans="1:24" s="13" customFormat="1" ht="63.75" x14ac:dyDescent="0.25">
      <c r="A597" s="50" t="s">
        <v>1312</v>
      </c>
      <c r="B597" s="5" t="s">
        <v>779</v>
      </c>
      <c r="C597" s="6" t="s">
        <v>2226</v>
      </c>
      <c r="D597" s="6" t="s">
        <v>2227</v>
      </c>
      <c r="E597" s="7" t="s">
        <v>2228</v>
      </c>
      <c r="F597" s="7" t="s">
        <v>2229</v>
      </c>
      <c r="G597" s="17" t="s">
        <v>780</v>
      </c>
      <c r="H597" s="9">
        <v>0</v>
      </c>
      <c r="I597" s="5">
        <v>711000000</v>
      </c>
      <c r="J597" s="5" t="s">
        <v>30</v>
      </c>
      <c r="K597" s="7" t="s">
        <v>1193</v>
      </c>
      <c r="L597" s="5" t="s">
        <v>31</v>
      </c>
      <c r="M597" s="53" t="s">
        <v>32</v>
      </c>
      <c r="N597" s="12" t="s">
        <v>1932</v>
      </c>
      <c r="O597" s="12" t="s">
        <v>1435</v>
      </c>
      <c r="P597" s="8">
        <v>166</v>
      </c>
      <c r="Q597" s="33" t="s">
        <v>34</v>
      </c>
      <c r="R597" s="18">
        <v>3</v>
      </c>
      <c r="S597" s="47">
        <v>350</v>
      </c>
      <c r="T597" s="47">
        <f t="shared" si="21"/>
        <v>1050</v>
      </c>
      <c r="U597" s="47">
        <f t="shared" si="22"/>
        <v>1176</v>
      </c>
      <c r="V597" s="36"/>
      <c r="W597" s="5">
        <v>2017</v>
      </c>
      <c r="X597" s="12"/>
    </row>
    <row r="598" spans="1:24" s="13" customFormat="1" ht="63.75" x14ac:dyDescent="0.25">
      <c r="A598" s="50" t="s">
        <v>1313</v>
      </c>
      <c r="B598" s="5" t="s">
        <v>779</v>
      </c>
      <c r="C598" s="6" t="s">
        <v>2230</v>
      </c>
      <c r="D598" s="6" t="s">
        <v>2227</v>
      </c>
      <c r="E598" s="7" t="s">
        <v>2231</v>
      </c>
      <c r="F598" s="7" t="s">
        <v>2232</v>
      </c>
      <c r="G598" s="17" t="s">
        <v>780</v>
      </c>
      <c r="H598" s="9">
        <v>0</v>
      </c>
      <c r="I598" s="5">
        <v>711000000</v>
      </c>
      <c r="J598" s="5" t="s">
        <v>30</v>
      </c>
      <c r="K598" s="7" t="s">
        <v>1193</v>
      </c>
      <c r="L598" s="5" t="s">
        <v>31</v>
      </c>
      <c r="M598" s="53" t="s">
        <v>32</v>
      </c>
      <c r="N598" s="12" t="s">
        <v>1932</v>
      </c>
      <c r="O598" s="12" t="s">
        <v>1435</v>
      </c>
      <c r="P598" s="8">
        <v>166</v>
      </c>
      <c r="Q598" s="33" t="s">
        <v>34</v>
      </c>
      <c r="R598" s="18">
        <v>25</v>
      </c>
      <c r="S598" s="47">
        <v>200</v>
      </c>
      <c r="T598" s="47">
        <f t="shared" si="21"/>
        <v>5000</v>
      </c>
      <c r="U598" s="47">
        <f t="shared" si="22"/>
        <v>5600.0000000000009</v>
      </c>
      <c r="V598" s="36"/>
      <c r="W598" s="5">
        <v>2017</v>
      </c>
      <c r="X598" s="12"/>
    </row>
    <row r="599" spans="1:24" s="13" customFormat="1" ht="63.75" x14ac:dyDescent="0.25">
      <c r="A599" s="50" t="s">
        <v>1314</v>
      </c>
      <c r="B599" s="5" t="s">
        <v>779</v>
      </c>
      <c r="C599" s="6" t="s">
        <v>2233</v>
      </c>
      <c r="D599" s="6" t="s">
        <v>2234</v>
      </c>
      <c r="E599" s="7" t="s">
        <v>2235</v>
      </c>
      <c r="F599" s="7" t="s">
        <v>2236</v>
      </c>
      <c r="G599" s="17" t="s">
        <v>780</v>
      </c>
      <c r="H599" s="9">
        <v>0</v>
      </c>
      <c r="I599" s="5">
        <v>711000000</v>
      </c>
      <c r="J599" s="5" t="s">
        <v>30</v>
      </c>
      <c r="K599" s="7" t="s">
        <v>1193</v>
      </c>
      <c r="L599" s="5" t="s">
        <v>31</v>
      </c>
      <c r="M599" s="53" t="s">
        <v>32</v>
      </c>
      <c r="N599" s="12" t="s">
        <v>1932</v>
      </c>
      <c r="O599" s="12" t="s">
        <v>1435</v>
      </c>
      <c r="P599" s="8" t="s">
        <v>233</v>
      </c>
      <c r="Q599" s="33" t="s">
        <v>232</v>
      </c>
      <c r="R599" s="18">
        <v>2</v>
      </c>
      <c r="S599" s="47">
        <v>600</v>
      </c>
      <c r="T599" s="47">
        <f t="shared" si="21"/>
        <v>1200</v>
      </c>
      <c r="U599" s="47">
        <f t="shared" si="22"/>
        <v>1344.0000000000002</v>
      </c>
      <c r="V599" s="36"/>
      <c r="W599" s="5">
        <v>2017</v>
      </c>
      <c r="X599" s="12"/>
    </row>
    <row r="600" spans="1:24" s="13" customFormat="1" ht="63.75" x14ac:dyDescent="0.25">
      <c r="A600" s="50" t="s">
        <v>1315</v>
      </c>
      <c r="B600" s="5" t="s">
        <v>779</v>
      </c>
      <c r="C600" s="6" t="s">
        <v>2237</v>
      </c>
      <c r="D600" s="6" t="s">
        <v>2234</v>
      </c>
      <c r="E600" s="7" t="s">
        <v>2238</v>
      </c>
      <c r="F600" s="7" t="s">
        <v>2239</v>
      </c>
      <c r="G600" s="17" t="s">
        <v>780</v>
      </c>
      <c r="H600" s="9">
        <v>0</v>
      </c>
      <c r="I600" s="5">
        <v>711000000</v>
      </c>
      <c r="J600" s="5" t="s">
        <v>30</v>
      </c>
      <c r="K600" s="7" t="s">
        <v>1193</v>
      </c>
      <c r="L600" s="5" t="s">
        <v>31</v>
      </c>
      <c r="M600" s="53" t="s">
        <v>32</v>
      </c>
      <c r="N600" s="12" t="s">
        <v>1932</v>
      </c>
      <c r="O600" s="12" t="s">
        <v>1435</v>
      </c>
      <c r="P600" s="8">
        <v>796</v>
      </c>
      <c r="Q600" s="33" t="s">
        <v>232</v>
      </c>
      <c r="R600" s="18">
        <v>1</v>
      </c>
      <c r="S600" s="47">
        <v>1200</v>
      </c>
      <c r="T600" s="47">
        <f t="shared" si="21"/>
        <v>1200</v>
      </c>
      <c r="U600" s="47">
        <f t="shared" si="22"/>
        <v>1344.0000000000002</v>
      </c>
      <c r="V600" s="36"/>
      <c r="W600" s="5">
        <v>2017</v>
      </c>
      <c r="X600" s="5"/>
    </row>
    <row r="601" spans="1:24" s="13" customFormat="1" ht="63.75" x14ac:dyDescent="0.25">
      <c r="A601" s="50" t="s">
        <v>1316</v>
      </c>
      <c r="B601" s="5" t="s">
        <v>779</v>
      </c>
      <c r="C601" s="6" t="s">
        <v>2240</v>
      </c>
      <c r="D601" s="6" t="s">
        <v>2234</v>
      </c>
      <c r="E601" s="7" t="s">
        <v>2241</v>
      </c>
      <c r="F601" s="7" t="s">
        <v>2242</v>
      </c>
      <c r="G601" s="17" t="s">
        <v>780</v>
      </c>
      <c r="H601" s="9">
        <v>0</v>
      </c>
      <c r="I601" s="5">
        <v>711000000</v>
      </c>
      <c r="J601" s="5" t="s">
        <v>30</v>
      </c>
      <c r="K601" s="7" t="s">
        <v>1193</v>
      </c>
      <c r="L601" s="5" t="s">
        <v>31</v>
      </c>
      <c r="M601" s="53" t="s">
        <v>32</v>
      </c>
      <c r="N601" s="12" t="s">
        <v>1932</v>
      </c>
      <c r="O601" s="12" t="s">
        <v>1435</v>
      </c>
      <c r="P601" s="8">
        <v>796</v>
      </c>
      <c r="Q601" s="33" t="s">
        <v>232</v>
      </c>
      <c r="R601" s="18">
        <v>1</v>
      </c>
      <c r="S601" s="47">
        <v>600</v>
      </c>
      <c r="T601" s="47">
        <f t="shared" si="21"/>
        <v>600</v>
      </c>
      <c r="U601" s="47">
        <f t="shared" si="22"/>
        <v>672.00000000000011</v>
      </c>
      <c r="V601" s="36"/>
      <c r="W601" s="5">
        <v>2017</v>
      </c>
      <c r="X601" s="5"/>
    </row>
    <row r="602" spans="1:24" s="13" customFormat="1" ht="63.75" x14ac:dyDescent="0.25">
      <c r="A602" s="50" t="s">
        <v>1317</v>
      </c>
      <c r="B602" s="5" t="s">
        <v>779</v>
      </c>
      <c r="C602" s="6" t="s">
        <v>2243</v>
      </c>
      <c r="D602" s="6" t="s">
        <v>2234</v>
      </c>
      <c r="E602" s="7" t="s">
        <v>2244</v>
      </c>
      <c r="F602" s="7" t="s">
        <v>2245</v>
      </c>
      <c r="G602" s="17" t="s">
        <v>780</v>
      </c>
      <c r="H602" s="9">
        <v>0</v>
      </c>
      <c r="I602" s="5">
        <v>711000000</v>
      </c>
      <c r="J602" s="5" t="s">
        <v>30</v>
      </c>
      <c r="K602" s="7" t="s">
        <v>1193</v>
      </c>
      <c r="L602" s="5" t="s">
        <v>31</v>
      </c>
      <c r="M602" s="53" t="s">
        <v>32</v>
      </c>
      <c r="N602" s="12" t="s">
        <v>1932</v>
      </c>
      <c r="O602" s="12" t="s">
        <v>1435</v>
      </c>
      <c r="P602" s="8">
        <v>796</v>
      </c>
      <c r="Q602" s="33" t="s">
        <v>232</v>
      </c>
      <c r="R602" s="18">
        <v>1</v>
      </c>
      <c r="S602" s="47">
        <v>650</v>
      </c>
      <c r="T602" s="47">
        <f t="shared" si="21"/>
        <v>650</v>
      </c>
      <c r="U602" s="47">
        <f t="shared" si="22"/>
        <v>728.00000000000011</v>
      </c>
      <c r="V602" s="36"/>
      <c r="W602" s="5">
        <v>2017</v>
      </c>
      <c r="X602" s="5"/>
    </row>
    <row r="603" spans="1:24" s="13" customFormat="1" ht="63.75" x14ac:dyDescent="0.25">
      <c r="A603" s="50" t="s">
        <v>1318</v>
      </c>
      <c r="B603" s="5" t="s">
        <v>779</v>
      </c>
      <c r="C603" s="6" t="s">
        <v>2246</v>
      </c>
      <c r="D603" s="6" t="s">
        <v>2234</v>
      </c>
      <c r="E603" s="7" t="s">
        <v>2247</v>
      </c>
      <c r="F603" s="7" t="s">
        <v>2248</v>
      </c>
      <c r="G603" s="17" t="s">
        <v>780</v>
      </c>
      <c r="H603" s="9">
        <v>0</v>
      </c>
      <c r="I603" s="5">
        <v>711000000</v>
      </c>
      <c r="J603" s="5" t="s">
        <v>30</v>
      </c>
      <c r="K603" s="7" t="s">
        <v>1193</v>
      </c>
      <c r="L603" s="5" t="s">
        <v>31</v>
      </c>
      <c r="M603" s="53" t="s">
        <v>32</v>
      </c>
      <c r="N603" s="12" t="s">
        <v>1932</v>
      </c>
      <c r="O603" s="12" t="s">
        <v>1435</v>
      </c>
      <c r="P603" s="8">
        <v>796</v>
      </c>
      <c r="Q603" s="33" t="s">
        <v>232</v>
      </c>
      <c r="R603" s="18">
        <v>1</v>
      </c>
      <c r="S603" s="47">
        <v>600</v>
      </c>
      <c r="T603" s="47">
        <f t="shared" si="21"/>
        <v>600</v>
      </c>
      <c r="U603" s="47">
        <f t="shared" si="22"/>
        <v>672.00000000000011</v>
      </c>
      <c r="V603" s="36"/>
      <c r="W603" s="5">
        <v>2017</v>
      </c>
      <c r="X603" s="5"/>
    </row>
    <row r="604" spans="1:24" s="13" customFormat="1" ht="63.75" x14ac:dyDescent="0.25">
      <c r="A604" s="50" t="s">
        <v>2349</v>
      </c>
      <c r="B604" s="5" t="s">
        <v>779</v>
      </c>
      <c r="C604" s="6" t="s">
        <v>2350</v>
      </c>
      <c r="D604" s="6" t="s">
        <v>210</v>
      </c>
      <c r="E604" s="7" t="s">
        <v>2351</v>
      </c>
      <c r="F604" s="7" t="s">
        <v>2352</v>
      </c>
      <c r="G604" s="17" t="s">
        <v>780</v>
      </c>
      <c r="H604" s="9">
        <v>0</v>
      </c>
      <c r="I604" s="5">
        <v>711000000</v>
      </c>
      <c r="J604" s="5" t="s">
        <v>30</v>
      </c>
      <c r="K604" s="7" t="s">
        <v>1193</v>
      </c>
      <c r="L604" s="5" t="s">
        <v>30</v>
      </c>
      <c r="M604" s="53" t="s">
        <v>32</v>
      </c>
      <c r="N604" s="12" t="s">
        <v>2353</v>
      </c>
      <c r="O604" s="12" t="s">
        <v>1355</v>
      </c>
      <c r="P604" s="8">
        <v>868</v>
      </c>
      <c r="Q604" s="33" t="s">
        <v>214</v>
      </c>
      <c r="R604" s="18">
        <v>269</v>
      </c>
      <c r="S604" s="47">
        <v>357.14285714285711</v>
      </c>
      <c r="T604" s="47">
        <f t="shared" si="21"/>
        <v>96071.428571428565</v>
      </c>
      <c r="U604" s="47">
        <f t="shared" si="22"/>
        <v>107600</v>
      </c>
      <c r="V604" s="36"/>
      <c r="W604" s="5">
        <v>2017</v>
      </c>
      <c r="X604" s="5"/>
    </row>
    <row r="605" spans="1:24" s="13" customFormat="1" ht="63.75" x14ac:dyDescent="0.25">
      <c r="A605" s="4" t="s">
        <v>2361</v>
      </c>
      <c r="B605" s="67" t="s">
        <v>779</v>
      </c>
      <c r="C605" s="67" t="s">
        <v>1179</v>
      </c>
      <c r="D605" s="67" t="s">
        <v>1180</v>
      </c>
      <c r="E605" s="67" t="s">
        <v>1181</v>
      </c>
      <c r="F605" s="67" t="s">
        <v>1858</v>
      </c>
      <c r="G605" s="67" t="s">
        <v>780</v>
      </c>
      <c r="H605" s="67">
        <v>0</v>
      </c>
      <c r="I605" s="67">
        <v>711000000</v>
      </c>
      <c r="J605" s="67" t="s">
        <v>30</v>
      </c>
      <c r="K605" s="7" t="s">
        <v>860</v>
      </c>
      <c r="L605" s="67" t="s">
        <v>30</v>
      </c>
      <c r="M605" s="67" t="s">
        <v>32</v>
      </c>
      <c r="N605" s="5" t="s">
        <v>2353</v>
      </c>
      <c r="O605" s="67" t="s">
        <v>1425</v>
      </c>
      <c r="P605" s="8">
        <v>112</v>
      </c>
      <c r="Q605" s="47" t="s">
        <v>223</v>
      </c>
      <c r="R605" s="47">
        <v>3500</v>
      </c>
      <c r="S605" s="47">
        <v>126.96</v>
      </c>
      <c r="T605" s="10">
        <f>R605*S605</f>
        <v>444360</v>
      </c>
      <c r="U605" s="11">
        <f t="shared" ref="U605:U606" si="24">T605*1.12</f>
        <v>497683.20000000007</v>
      </c>
      <c r="V605" s="47"/>
      <c r="W605" s="66">
        <v>2017</v>
      </c>
      <c r="X605" s="47"/>
    </row>
    <row r="606" spans="1:24" s="13" customFormat="1" ht="102" x14ac:dyDescent="0.25">
      <c r="A606" s="4" t="s">
        <v>2362</v>
      </c>
      <c r="B606" s="67" t="s">
        <v>779</v>
      </c>
      <c r="C606" s="67" t="s">
        <v>2363</v>
      </c>
      <c r="D606" s="67" t="s">
        <v>2364</v>
      </c>
      <c r="E606" s="67" t="s">
        <v>2365</v>
      </c>
      <c r="F606" s="7" t="s">
        <v>2366</v>
      </c>
      <c r="G606" s="8" t="s">
        <v>780</v>
      </c>
      <c r="H606" s="9">
        <v>0</v>
      </c>
      <c r="I606" s="5">
        <v>711000000</v>
      </c>
      <c r="J606" s="5" t="s">
        <v>30</v>
      </c>
      <c r="K606" s="7" t="s">
        <v>860</v>
      </c>
      <c r="L606" s="5" t="s">
        <v>30</v>
      </c>
      <c r="M606" s="5" t="s">
        <v>32</v>
      </c>
      <c r="N606" s="5" t="s">
        <v>2353</v>
      </c>
      <c r="O606" s="5" t="s">
        <v>1355</v>
      </c>
      <c r="P606" s="8">
        <v>796</v>
      </c>
      <c r="Q606" s="33" t="s">
        <v>232</v>
      </c>
      <c r="R606" s="11">
        <v>1</v>
      </c>
      <c r="S606" s="10">
        <v>60714.29</v>
      </c>
      <c r="T606" s="10">
        <f>R606*S606</f>
        <v>60714.29</v>
      </c>
      <c r="U606" s="11">
        <f t="shared" si="24"/>
        <v>68000.00480000001</v>
      </c>
      <c r="V606" s="5"/>
      <c r="W606" s="66">
        <v>2017</v>
      </c>
      <c r="X606" s="47"/>
    </row>
    <row r="607" spans="1:24" s="13" customFormat="1" ht="63.75" x14ac:dyDescent="0.25">
      <c r="A607" s="4" t="s">
        <v>2367</v>
      </c>
      <c r="B607" s="67" t="s">
        <v>779</v>
      </c>
      <c r="C607" s="67" t="s">
        <v>2368</v>
      </c>
      <c r="D607" s="67" t="s">
        <v>1180</v>
      </c>
      <c r="E607" s="67" t="s">
        <v>2369</v>
      </c>
      <c r="F607" s="67" t="s">
        <v>2370</v>
      </c>
      <c r="G607" s="67" t="s">
        <v>780</v>
      </c>
      <c r="H607" s="67">
        <v>0</v>
      </c>
      <c r="I607" s="67">
        <v>711000000</v>
      </c>
      <c r="J607" s="67" t="s">
        <v>30</v>
      </c>
      <c r="K607" s="7" t="s">
        <v>860</v>
      </c>
      <c r="L607" s="67" t="s">
        <v>31</v>
      </c>
      <c r="M607" s="67" t="s">
        <v>32</v>
      </c>
      <c r="N607" s="5" t="s">
        <v>2353</v>
      </c>
      <c r="O607" s="67" t="s">
        <v>1425</v>
      </c>
      <c r="P607" s="8">
        <v>112</v>
      </c>
      <c r="Q607" s="47" t="s">
        <v>223</v>
      </c>
      <c r="R607" s="11">
        <v>800</v>
      </c>
      <c r="S607" s="10">
        <v>135.71</v>
      </c>
      <c r="T607" s="10">
        <f>S607*R607</f>
        <v>108568</v>
      </c>
      <c r="U607" s="11">
        <f>T607*1.12</f>
        <v>121596.16000000002</v>
      </c>
      <c r="V607" s="5"/>
      <c r="W607" s="66">
        <v>2017</v>
      </c>
      <c r="X607" s="47"/>
    </row>
    <row r="608" spans="1:24" s="13" customFormat="1" ht="63.75" x14ac:dyDescent="0.25">
      <c r="A608" s="4" t="s">
        <v>2371</v>
      </c>
      <c r="B608" s="67" t="s">
        <v>779</v>
      </c>
      <c r="C608" s="67" t="s">
        <v>2372</v>
      </c>
      <c r="D608" s="67" t="s">
        <v>1180</v>
      </c>
      <c r="E608" s="67" t="s">
        <v>2373</v>
      </c>
      <c r="F608" s="67" t="s">
        <v>2374</v>
      </c>
      <c r="G608" s="67" t="s">
        <v>780</v>
      </c>
      <c r="H608" s="67">
        <v>0</v>
      </c>
      <c r="I608" s="67">
        <v>711000000</v>
      </c>
      <c r="J608" s="67" t="s">
        <v>30</v>
      </c>
      <c r="K608" s="7" t="s">
        <v>1193</v>
      </c>
      <c r="L608" s="67" t="s">
        <v>31</v>
      </c>
      <c r="M608" s="67" t="s">
        <v>32</v>
      </c>
      <c r="N608" s="5" t="s">
        <v>2353</v>
      </c>
      <c r="O608" s="67" t="s">
        <v>1425</v>
      </c>
      <c r="P608" s="8">
        <v>112</v>
      </c>
      <c r="Q608" s="47" t="s">
        <v>223</v>
      </c>
      <c r="R608" s="11">
        <v>500</v>
      </c>
      <c r="S608" s="10">
        <v>79.459999999999994</v>
      </c>
      <c r="T608" s="10">
        <f t="shared" ref="T608:T610" si="25">S608*R608</f>
        <v>39730</v>
      </c>
      <c r="U608" s="11">
        <f t="shared" ref="U608:U610" si="26">T608*1.12</f>
        <v>44497.600000000006</v>
      </c>
      <c r="V608" s="5"/>
      <c r="W608" s="66">
        <v>2017</v>
      </c>
      <c r="X608" s="47"/>
    </row>
    <row r="609" spans="1:24" s="13" customFormat="1" ht="63.75" x14ac:dyDescent="0.25">
      <c r="A609" s="4" t="s">
        <v>2375</v>
      </c>
      <c r="B609" s="67" t="s">
        <v>779</v>
      </c>
      <c r="C609" s="67" t="s">
        <v>2376</v>
      </c>
      <c r="D609" s="67" t="s">
        <v>2377</v>
      </c>
      <c r="E609" s="67" t="s">
        <v>2378</v>
      </c>
      <c r="F609" s="67" t="s">
        <v>2379</v>
      </c>
      <c r="G609" s="67" t="s">
        <v>780</v>
      </c>
      <c r="H609" s="67">
        <v>0</v>
      </c>
      <c r="I609" s="67">
        <v>711000000</v>
      </c>
      <c r="J609" s="67" t="s">
        <v>30</v>
      </c>
      <c r="K609" s="7" t="s">
        <v>1193</v>
      </c>
      <c r="L609" s="67" t="s">
        <v>31</v>
      </c>
      <c r="M609" s="67" t="s">
        <v>32</v>
      </c>
      <c r="N609" s="5" t="s">
        <v>2353</v>
      </c>
      <c r="O609" s="67" t="s">
        <v>1425</v>
      </c>
      <c r="P609" s="8">
        <v>112</v>
      </c>
      <c r="Q609" s="47" t="s">
        <v>223</v>
      </c>
      <c r="R609" s="11">
        <v>4120</v>
      </c>
      <c r="S609" s="10">
        <v>114.29</v>
      </c>
      <c r="T609" s="10">
        <f t="shared" si="25"/>
        <v>470874.80000000005</v>
      </c>
      <c r="U609" s="11">
        <f t="shared" si="26"/>
        <v>527379.77600000007</v>
      </c>
      <c r="V609" s="5"/>
      <c r="W609" s="66">
        <v>2017</v>
      </c>
      <c r="X609" s="47"/>
    </row>
    <row r="610" spans="1:24" s="13" customFormat="1" ht="63.75" x14ac:dyDescent="0.25">
      <c r="A610" s="4" t="s">
        <v>2380</v>
      </c>
      <c r="B610" s="67" t="s">
        <v>779</v>
      </c>
      <c r="C610" s="67" t="s">
        <v>1179</v>
      </c>
      <c r="D610" s="67" t="s">
        <v>1180</v>
      </c>
      <c r="E610" s="67" t="s">
        <v>1181</v>
      </c>
      <c r="F610" s="67" t="s">
        <v>2381</v>
      </c>
      <c r="G610" s="67" t="s">
        <v>780</v>
      </c>
      <c r="H610" s="67">
        <v>0</v>
      </c>
      <c r="I610" s="67">
        <v>711000000</v>
      </c>
      <c r="J610" s="67" t="s">
        <v>30</v>
      </c>
      <c r="K610" s="7" t="s">
        <v>1193</v>
      </c>
      <c r="L610" s="67" t="s">
        <v>31</v>
      </c>
      <c r="M610" s="67" t="s">
        <v>32</v>
      </c>
      <c r="N610" s="5" t="s">
        <v>2353</v>
      </c>
      <c r="O610" s="67" t="s">
        <v>1425</v>
      </c>
      <c r="P610" s="8">
        <v>112</v>
      </c>
      <c r="Q610" s="47" t="s">
        <v>223</v>
      </c>
      <c r="R610" s="11">
        <v>3300</v>
      </c>
      <c r="S610" s="10">
        <v>125</v>
      </c>
      <c r="T610" s="10">
        <f t="shared" si="25"/>
        <v>412500</v>
      </c>
      <c r="U610" s="11">
        <f t="shared" si="26"/>
        <v>462000.00000000006</v>
      </c>
      <c r="V610" s="5"/>
      <c r="W610" s="66">
        <v>2017</v>
      </c>
      <c r="X610" s="47"/>
    </row>
    <row r="611" spans="1:24" s="13" customFormat="1" ht="76.5" x14ac:dyDescent="0.25">
      <c r="A611" s="4" t="s">
        <v>2384</v>
      </c>
      <c r="B611" s="67" t="s">
        <v>779</v>
      </c>
      <c r="C611" s="67" t="s">
        <v>2385</v>
      </c>
      <c r="D611" s="67" t="s">
        <v>2386</v>
      </c>
      <c r="E611" s="67" t="s">
        <v>2387</v>
      </c>
      <c r="F611" s="67" t="s">
        <v>2388</v>
      </c>
      <c r="G611" s="8" t="s">
        <v>780</v>
      </c>
      <c r="H611" s="67">
        <v>0</v>
      </c>
      <c r="I611" s="67">
        <v>711000000</v>
      </c>
      <c r="J611" s="67" t="s">
        <v>30</v>
      </c>
      <c r="K611" s="7" t="s">
        <v>860</v>
      </c>
      <c r="L611" s="67" t="s">
        <v>30</v>
      </c>
      <c r="M611" s="67" t="s">
        <v>32</v>
      </c>
      <c r="N611" s="5" t="s">
        <v>2389</v>
      </c>
      <c r="O611" s="67" t="s">
        <v>1425</v>
      </c>
      <c r="P611" s="8">
        <v>796</v>
      </c>
      <c r="Q611" s="33" t="s">
        <v>232</v>
      </c>
      <c r="R611" s="47">
        <v>12</v>
      </c>
      <c r="S611" s="47">
        <v>17857.14</v>
      </c>
      <c r="T611" s="10">
        <f>R611*S611</f>
        <v>214285.68</v>
      </c>
      <c r="U611" s="11">
        <v>240000</v>
      </c>
      <c r="V611" s="47"/>
      <c r="W611" s="66">
        <v>2017</v>
      </c>
      <c r="X611" s="47"/>
    </row>
    <row r="612" spans="1:24" s="13" customFormat="1" ht="76.5" x14ac:dyDescent="0.25">
      <c r="A612" s="4" t="s">
        <v>2390</v>
      </c>
      <c r="B612" s="67" t="s">
        <v>779</v>
      </c>
      <c r="C612" s="67" t="s">
        <v>2391</v>
      </c>
      <c r="D612" s="67" t="s">
        <v>2392</v>
      </c>
      <c r="E612" s="67" t="s">
        <v>2393</v>
      </c>
      <c r="F612" s="67" t="s">
        <v>2394</v>
      </c>
      <c r="G612" s="8" t="s">
        <v>780</v>
      </c>
      <c r="H612" s="9">
        <v>0</v>
      </c>
      <c r="I612" s="5">
        <v>711000000</v>
      </c>
      <c r="J612" s="5" t="s">
        <v>30</v>
      </c>
      <c r="K612" s="7" t="s">
        <v>860</v>
      </c>
      <c r="L612" s="67" t="s">
        <v>31</v>
      </c>
      <c r="M612" s="5" t="s">
        <v>32</v>
      </c>
      <c r="N612" s="5" t="s">
        <v>2389</v>
      </c>
      <c r="O612" s="5" t="s">
        <v>1355</v>
      </c>
      <c r="P612" s="8">
        <v>704</v>
      </c>
      <c r="Q612" s="8" t="s">
        <v>557</v>
      </c>
      <c r="R612" s="11">
        <v>61</v>
      </c>
      <c r="S612" s="10">
        <v>7049.18</v>
      </c>
      <c r="T612" s="10">
        <f>R612*S612</f>
        <v>429999.98000000004</v>
      </c>
      <c r="U612" s="11">
        <f>T612*1.12</f>
        <v>481599.9776000001</v>
      </c>
      <c r="V612" s="5"/>
      <c r="W612" s="66">
        <v>2017</v>
      </c>
      <c r="X612" s="47"/>
    </row>
    <row r="613" spans="1:24" s="13" customFormat="1" ht="102" x14ac:dyDescent="0.25">
      <c r="A613" s="4" t="s">
        <v>2395</v>
      </c>
      <c r="B613" s="67" t="s">
        <v>779</v>
      </c>
      <c r="C613" s="67" t="s">
        <v>2396</v>
      </c>
      <c r="D613" s="67" t="s">
        <v>2397</v>
      </c>
      <c r="E613" s="67" t="s">
        <v>2398</v>
      </c>
      <c r="F613" s="67" t="s">
        <v>2399</v>
      </c>
      <c r="G613" s="67" t="s">
        <v>780</v>
      </c>
      <c r="H613" s="67">
        <v>0</v>
      </c>
      <c r="I613" s="67">
        <v>711000000</v>
      </c>
      <c r="J613" s="67" t="s">
        <v>30</v>
      </c>
      <c r="K613" s="7" t="s">
        <v>860</v>
      </c>
      <c r="L613" s="67" t="s">
        <v>30</v>
      </c>
      <c r="M613" s="67" t="s">
        <v>32</v>
      </c>
      <c r="N613" s="5" t="s">
        <v>2353</v>
      </c>
      <c r="O613" s="67" t="s">
        <v>1425</v>
      </c>
      <c r="P613" s="8">
        <v>796</v>
      </c>
      <c r="Q613" s="33" t="s">
        <v>232</v>
      </c>
      <c r="R613" s="11">
        <v>1</v>
      </c>
      <c r="S613" s="10">
        <v>251607.14</v>
      </c>
      <c r="T613" s="10">
        <f>S613*R613</f>
        <v>251607.14</v>
      </c>
      <c r="U613" s="11">
        <f>T613*1.12</f>
        <v>281799.99680000002</v>
      </c>
      <c r="V613" s="5"/>
      <c r="W613" s="66">
        <v>2017</v>
      </c>
      <c r="X613" s="47"/>
    </row>
    <row r="614" spans="1:24" s="13" customFormat="1" ht="63.75" x14ac:dyDescent="0.25">
      <c r="A614" s="4" t="s">
        <v>2400</v>
      </c>
      <c r="B614" s="67" t="s">
        <v>779</v>
      </c>
      <c r="C614" s="67" t="s">
        <v>2401</v>
      </c>
      <c r="D614" s="67" t="s">
        <v>2010</v>
      </c>
      <c r="E614" s="67" t="s">
        <v>2402</v>
      </c>
      <c r="F614" s="67" t="s">
        <v>2403</v>
      </c>
      <c r="G614" s="67" t="s">
        <v>780</v>
      </c>
      <c r="H614" s="67">
        <v>0</v>
      </c>
      <c r="I614" s="67">
        <v>711000000</v>
      </c>
      <c r="J614" s="67" t="s">
        <v>30</v>
      </c>
      <c r="K614" s="7" t="s">
        <v>860</v>
      </c>
      <c r="L614" s="67" t="s">
        <v>31</v>
      </c>
      <c r="M614" s="67" t="s">
        <v>32</v>
      </c>
      <c r="N614" s="5" t="s">
        <v>2353</v>
      </c>
      <c r="O614" s="67" t="s">
        <v>1425</v>
      </c>
      <c r="P614" s="8">
        <v>796</v>
      </c>
      <c r="Q614" s="33" t="s">
        <v>232</v>
      </c>
      <c r="R614" s="11">
        <v>3</v>
      </c>
      <c r="S614" s="10">
        <v>15066</v>
      </c>
      <c r="T614" s="10">
        <f>S614*R614</f>
        <v>45198</v>
      </c>
      <c r="U614" s="11">
        <f>T614*1.12</f>
        <v>50621.760000000002</v>
      </c>
      <c r="V614" s="5"/>
      <c r="W614" s="66">
        <v>2017</v>
      </c>
      <c r="X614" s="47"/>
    </row>
    <row r="615" spans="1:24" s="13" customFormat="1" ht="76.5" x14ac:dyDescent="0.25">
      <c r="A615" s="4" t="s">
        <v>2404</v>
      </c>
      <c r="B615" s="67" t="s">
        <v>779</v>
      </c>
      <c r="C615" s="67" t="s">
        <v>1324</v>
      </c>
      <c r="D615" s="67" t="s">
        <v>647</v>
      </c>
      <c r="E615" s="67" t="s">
        <v>2331</v>
      </c>
      <c r="F615" s="67" t="s">
        <v>2405</v>
      </c>
      <c r="G615" s="67" t="s">
        <v>780</v>
      </c>
      <c r="H615" s="67">
        <v>0</v>
      </c>
      <c r="I615" s="67">
        <v>711000000</v>
      </c>
      <c r="J615" s="67" t="s">
        <v>30</v>
      </c>
      <c r="K615" s="7" t="s">
        <v>860</v>
      </c>
      <c r="L615" s="67" t="s">
        <v>30</v>
      </c>
      <c r="M615" s="67" t="s">
        <v>32</v>
      </c>
      <c r="N615" s="5" t="s">
        <v>2389</v>
      </c>
      <c r="O615" s="5" t="s">
        <v>1355</v>
      </c>
      <c r="P615" s="8">
        <v>5111</v>
      </c>
      <c r="Q615" s="47" t="s">
        <v>250</v>
      </c>
      <c r="R615" s="11">
        <v>125</v>
      </c>
      <c r="S615" s="10">
        <v>982.14</v>
      </c>
      <c r="T615" s="10">
        <f t="shared" ref="T615:T680" si="27">S615*R615</f>
        <v>122767.5</v>
      </c>
      <c r="U615" s="11">
        <f t="shared" ref="U615:U659" si="28">T615*1.12</f>
        <v>137499.6</v>
      </c>
      <c r="V615" s="5"/>
      <c r="W615" s="66">
        <v>2017</v>
      </c>
      <c r="X615" s="47"/>
    </row>
    <row r="616" spans="1:24" s="13" customFormat="1" ht="76.5" x14ac:dyDescent="0.25">
      <c r="A616" s="4" t="s">
        <v>2406</v>
      </c>
      <c r="B616" s="67" t="s">
        <v>779</v>
      </c>
      <c r="C616" s="67" t="s">
        <v>2407</v>
      </c>
      <c r="D616" s="67" t="s">
        <v>1325</v>
      </c>
      <c r="E616" s="67" t="s">
        <v>2408</v>
      </c>
      <c r="F616" s="67" t="s">
        <v>2409</v>
      </c>
      <c r="G616" s="67" t="s">
        <v>780</v>
      </c>
      <c r="H616" s="67">
        <v>0</v>
      </c>
      <c r="I616" s="67">
        <v>711000000</v>
      </c>
      <c r="J616" s="67" t="s">
        <v>30</v>
      </c>
      <c r="K616" s="7" t="s">
        <v>860</v>
      </c>
      <c r="L616" s="67" t="s">
        <v>30</v>
      </c>
      <c r="M616" s="67" t="s">
        <v>32</v>
      </c>
      <c r="N616" s="5" t="s">
        <v>2389</v>
      </c>
      <c r="O616" s="5" t="s">
        <v>1355</v>
      </c>
      <c r="P616" s="8">
        <v>796</v>
      </c>
      <c r="Q616" s="33" t="s">
        <v>232</v>
      </c>
      <c r="R616" s="11">
        <v>5</v>
      </c>
      <c r="S616" s="10">
        <v>223.21</v>
      </c>
      <c r="T616" s="10">
        <f t="shared" si="27"/>
        <v>1116.05</v>
      </c>
      <c r="U616" s="11">
        <f t="shared" si="28"/>
        <v>1249.9760000000001</v>
      </c>
      <c r="V616" s="5"/>
      <c r="W616" s="66">
        <v>2017</v>
      </c>
      <c r="X616" s="47"/>
    </row>
    <row r="617" spans="1:24" s="13" customFormat="1" ht="76.5" x14ac:dyDescent="0.25">
      <c r="A617" s="4" t="s">
        <v>2410</v>
      </c>
      <c r="B617" s="67" t="s">
        <v>779</v>
      </c>
      <c r="C617" s="67" t="s">
        <v>2411</v>
      </c>
      <c r="D617" s="67" t="s">
        <v>1325</v>
      </c>
      <c r="E617" s="67" t="s">
        <v>2412</v>
      </c>
      <c r="F617" s="67" t="s">
        <v>2413</v>
      </c>
      <c r="G617" s="67" t="s">
        <v>780</v>
      </c>
      <c r="H617" s="67">
        <v>0</v>
      </c>
      <c r="I617" s="67">
        <v>711000000</v>
      </c>
      <c r="J617" s="67" t="s">
        <v>30</v>
      </c>
      <c r="K617" s="7" t="s">
        <v>860</v>
      </c>
      <c r="L617" s="67" t="s">
        <v>30</v>
      </c>
      <c r="M617" s="67" t="s">
        <v>32</v>
      </c>
      <c r="N617" s="5" t="s">
        <v>2389</v>
      </c>
      <c r="O617" s="5" t="s">
        <v>1355</v>
      </c>
      <c r="P617" s="8">
        <v>796</v>
      </c>
      <c r="Q617" s="8" t="s">
        <v>228</v>
      </c>
      <c r="R617" s="11">
        <v>10</v>
      </c>
      <c r="S617" s="10">
        <v>1205.3599999999999</v>
      </c>
      <c r="T617" s="10">
        <f t="shared" si="27"/>
        <v>12053.599999999999</v>
      </c>
      <c r="U617" s="11">
        <f t="shared" si="28"/>
        <v>13500.031999999999</v>
      </c>
      <c r="V617" s="5"/>
      <c r="W617" s="66">
        <v>2017</v>
      </c>
      <c r="X617" s="47"/>
    </row>
    <row r="618" spans="1:24" s="13" customFormat="1" ht="76.5" x14ac:dyDescent="0.25">
      <c r="A618" s="4" t="s">
        <v>2414</v>
      </c>
      <c r="B618" s="67" t="s">
        <v>779</v>
      </c>
      <c r="C618" s="67" t="s">
        <v>2411</v>
      </c>
      <c r="D618" s="67" t="s">
        <v>1325</v>
      </c>
      <c r="E618" s="67" t="s">
        <v>2412</v>
      </c>
      <c r="F618" s="67" t="s">
        <v>2415</v>
      </c>
      <c r="G618" s="67" t="s">
        <v>780</v>
      </c>
      <c r="H618" s="67">
        <v>0</v>
      </c>
      <c r="I618" s="67">
        <v>711000000</v>
      </c>
      <c r="J618" s="67" t="s">
        <v>30</v>
      </c>
      <c r="K618" s="7" t="s">
        <v>860</v>
      </c>
      <c r="L618" s="67" t="s">
        <v>30</v>
      </c>
      <c r="M618" s="67" t="s">
        <v>32</v>
      </c>
      <c r="N618" s="5" t="s">
        <v>2389</v>
      </c>
      <c r="O618" s="5" t="s">
        <v>1355</v>
      </c>
      <c r="P618" s="8">
        <v>796</v>
      </c>
      <c r="Q618" s="33" t="s">
        <v>232</v>
      </c>
      <c r="R618" s="11">
        <v>10</v>
      </c>
      <c r="S618" s="10">
        <v>120.54</v>
      </c>
      <c r="T618" s="10">
        <f t="shared" si="27"/>
        <v>1205.4000000000001</v>
      </c>
      <c r="U618" s="11">
        <f t="shared" si="28"/>
        <v>1350.0480000000002</v>
      </c>
      <c r="V618" s="5"/>
      <c r="W618" s="66">
        <v>2017</v>
      </c>
      <c r="X618" s="47"/>
    </row>
    <row r="619" spans="1:24" s="13" customFormat="1" ht="76.5" x14ac:dyDescent="0.25">
      <c r="A619" s="4" t="s">
        <v>2416</v>
      </c>
      <c r="B619" s="67" t="s">
        <v>779</v>
      </c>
      <c r="C619" s="67" t="s">
        <v>2417</v>
      </c>
      <c r="D619" s="67" t="s">
        <v>2392</v>
      </c>
      <c r="E619" s="67" t="s">
        <v>2418</v>
      </c>
      <c r="F619" s="67" t="s">
        <v>2419</v>
      </c>
      <c r="G619" s="67" t="s">
        <v>780</v>
      </c>
      <c r="H619" s="67">
        <v>0</v>
      </c>
      <c r="I619" s="67">
        <v>711000000</v>
      </c>
      <c r="J619" s="67" t="s">
        <v>30</v>
      </c>
      <c r="K619" s="7" t="s">
        <v>860</v>
      </c>
      <c r="L619" s="67" t="s">
        <v>30</v>
      </c>
      <c r="M619" s="67" t="s">
        <v>32</v>
      </c>
      <c r="N619" s="5" t="s">
        <v>2389</v>
      </c>
      <c r="O619" s="5" t="s">
        <v>1355</v>
      </c>
      <c r="P619" s="8">
        <v>704</v>
      </c>
      <c r="Q619" s="8" t="s">
        <v>557</v>
      </c>
      <c r="R619" s="11">
        <v>2</v>
      </c>
      <c r="S619" s="10">
        <v>241.07</v>
      </c>
      <c r="T619" s="10">
        <f t="shared" si="27"/>
        <v>482.14</v>
      </c>
      <c r="U619" s="11">
        <f t="shared" si="28"/>
        <v>539.99680000000001</v>
      </c>
      <c r="V619" s="5"/>
      <c r="W619" s="66">
        <v>2017</v>
      </c>
      <c r="X619" s="47"/>
    </row>
    <row r="620" spans="1:24" s="13" customFormat="1" ht="76.5" x14ac:dyDescent="0.25">
      <c r="A620" s="4" t="s">
        <v>2420</v>
      </c>
      <c r="B620" s="67" t="s">
        <v>779</v>
      </c>
      <c r="C620" s="67" t="s">
        <v>1326</v>
      </c>
      <c r="D620" s="67" t="s">
        <v>1327</v>
      </c>
      <c r="E620" s="67" t="s">
        <v>1328</v>
      </c>
      <c r="F620" s="67" t="s">
        <v>2421</v>
      </c>
      <c r="G620" s="67" t="s">
        <v>780</v>
      </c>
      <c r="H620" s="67">
        <v>0</v>
      </c>
      <c r="I620" s="67">
        <v>711000000</v>
      </c>
      <c r="J620" s="67" t="s">
        <v>30</v>
      </c>
      <c r="K620" s="7" t="s">
        <v>860</v>
      </c>
      <c r="L620" s="67" t="s">
        <v>30</v>
      </c>
      <c r="M620" s="67" t="s">
        <v>32</v>
      </c>
      <c r="N620" s="5" t="s">
        <v>2389</v>
      </c>
      <c r="O620" s="5" t="s">
        <v>1355</v>
      </c>
      <c r="P620" s="8">
        <v>796</v>
      </c>
      <c r="Q620" s="33" t="s">
        <v>232</v>
      </c>
      <c r="R620" s="11">
        <v>50</v>
      </c>
      <c r="S620" s="10">
        <v>26.79</v>
      </c>
      <c r="T620" s="10">
        <f t="shared" si="27"/>
        <v>1339.5</v>
      </c>
      <c r="U620" s="11">
        <f t="shared" si="28"/>
        <v>1500.2400000000002</v>
      </c>
      <c r="V620" s="5"/>
      <c r="W620" s="66">
        <v>2017</v>
      </c>
      <c r="X620" s="47"/>
    </row>
    <row r="621" spans="1:24" s="13" customFormat="1" ht="76.5" x14ac:dyDescent="0.25">
      <c r="A621" s="4" t="s">
        <v>2422</v>
      </c>
      <c r="B621" s="67" t="s">
        <v>779</v>
      </c>
      <c r="C621" s="67" t="s">
        <v>2423</v>
      </c>
      <c r="D621" s="67" t="s">
        <v>2424</v>
      </c>
      <c r="E621" s="67" t="s">
        <v>2425</v>
      </c>
      <c r="F621" s="67" t="s">
        <v>2426</v>
      </c>
      <c r="G621" s="67" t="s">
        <v>780</v>
      </c>
      <c r="H621" s="67">
        <v>0</v>
      </c>
      <c r="I621" s="67">
        <v>711000000</v>
      </c>
      <c r="J621" s="67" t="s">
        <v>30</v>
      </c>
      <c r="K621" s="7" t="s">
        <v>860</v>
      </c>
      <c r="L621" s="67" t="s">
        <v>30</v>
      </c>
      <c r="M621" s="67" t="s">
        <v>32</v>
      </c>
      <c r="N621" s="5" t="s">
        <v>2389</v>
      </c>
      <c r="O621" s="5" t="s">
        <v>1355</v>
      </c>
      <c r="P621" s="8">
        <v>5111</v>
      </c>
      <c r="Q621" s="47" t="s">
        <v>250</v>
      </c>
      <c r="R621" s="11">
        <v>10</v>
      </c>
      <c r="S621" s="10">
        <v>147.32</v>
      </c>
      <c r="T621" s="10">
        <f t="shared" si="27"/>
        <v>1473.1999999999998</v>
      </c>
      <c r="U621" s="11">
        <f t="shared" si="28"/>
        <v>1649.9839999999999</v>
      </c>
      <c r="V621" s="5"/>
      <c r="W621" s="66">
        <v>2017</v>
      </c>
      <c r="X621" s="47"/>
    </row>
    <row r="622" spans="1:24" s="13" customFormat="1" ht="76.5" x14ac:dyDescent="0.25">
      <c r="A622" s="4" t="s">
        <v>2427</v>
      </c>
      <c r="B622" s="67" t="s">
        <v>779</v>
      </c>
      <c r="C622" s="67" t="s">
        <v>1876</v>
      </c>
      <c r="D622" s="67" t="s">
        <v>1329</v>
      </c>
      <c r="E622" s="67" t="s">
        <v>1877</v>
      </c>
      <c r="F622" s="67" t="s">
        <v>2428</v>
      </c>
      <c r="G622" s="67" t="s">
        <v>780</v>
      </c>
      <c r="H622" s="67">
        <v>0</v>
      </c>
      <c r="I622" s="67">
        <v>711000000</v>
      </c>
      <c r="J622" s="67" t="s">
        <v>30</v>
      </c>
      <c r="K622" s="7" t="s">
        <v>860</v>
      </c>
      <c r="L622" s="67" t="s">
        <v>30</v>
      </c>
      <c r="M622" s="67" t="s">
        <v>32</v>
      </c>
      <c r="N622" s="5" t="s">
        <v>2389</v>
      </c>
      <c r="O622" s="5" t="s">
        <v>1355</v>
      </c>
      <c r="P622" s="8">
        <v>796</v>
      </c>
      <c r="Q622" s="33" t="s">
        <v>232</v>
      </c>
      <c r="R622" s="11">
        <v>10</v>
      </c>
      <c r="S622" s="10">
        <v>174.1</v>
      </c>
      <c r="T622" s="10">
        <f t="shared" si="27"/>
        <v>1741</v>
      </c>
      <c r="U622" s="11">
        <f t="shared" si="28"/>
        <v>1949.92</v>
      </c>
      <c r="V622" s="5"/>
      <c r="W622" s="66">
        <v>2017</v>
      </c>
      <c r="X622" s="47"/>
    </row>
    <row r="623" spans="1:24" s="13" customFormat="1" ht="76.5" x14ac:dyDescent="0.25">
      <c r="A623" s="4" t="s">
        <v>2429</v>
      </c>
      <c r="B623" s="67" t="s">
        <v>779</v>
      </c>
      <c r="C623" s="67" t="s">
        <v>2430</v>
      </c>
      <c r="D623" s="67" t="s">
        <v>2431</v>
      </c>
      <c r="E623" s="67" t="s">
        <v>2432</v>
      </c>
      <c r="F623" s="67" t="s">
        <v>2433</v>
      </c>
      <c r="G623" s="67" t="s">
        <v>780</v>
      </c>
      <c r="H623" s="67">
        <v>0</v>
      </c>
      <c r="I623" s="67">
        <v>711000000</v>
      </c>
      <c r="J623" s="67" t="s">
        <v>30</v>
      </c>
      <c r="K623" s="7" t="s">
        <v>860</v>
      </c>
      <c r="L623" s="67" t="s">
        <v>30</v>
      </c>
      <c r="M623" s="67" t="s">
        <v>32</v>
      </c>
      <c r="N623" s="5" t="s">
        <v>2389</v>
      </c>
      <c r="O623" s="5" t="s">
        <v>1355</v>
      </c>
      <c r="P623" s="8">
        <v>5111</v>
      </c>
      <c r="Q623" s="8" t="s">
        <v>250</v>
      </c>
      <c r="R623" s="11">
        <v>30</v>
      </c>
      <c r="S623" s="10">
        <v>254.46</v>
      </c>
      <c r="T623" s="10">
        <f t="shared" si="27"/>
        <v>7633.8</v>
      </c>
      <c r="U623" s="11">
        <f t="shared" si="28"/>
        <v>8549.8560000000016</v>
      </c>
      <c r="V623" s="5"/>
      <c r="W623" s="66">
        <v>2017</v>
      </c>
      <c r="X623" s="47"/>
    </row>
    <row r="624" spans="1:24" s="13" customFormat="1" ht="76.5" x14ac:dyDescent="0.25">
      <c r="A624" s="4" t="s">
        <v>2434</v>
      </c>
      <c r="B624" s="67" t="s">
        <v>779</v>
      </c>
      <c r="C624" s="67" t="s">
        <v>2435</v>
      </c>
      <c r="D624" s="67" t="s">
        <v>2436</v>
      </c>
      <c r="E624" s="67" t="s">
        <v>2437</v>
      </c>
      <c r="F624" s="67" t="s">
        <v>2438</v>
      </c>
      <c r="G624" s="67" t="s">
        <v>780</v>
      </c>
      <c r="H624" s="67">
        <v>0</v>
      </c>
      <c r="I624" s="67">
        <v>711000000</v>
      </c>
      <c r="J624" s="67" t="s">
        <v>30</v>
      </c>
      <c r="K624" s="7" t="s">
        <v>860</v>
      </c>
      <c r="L624" s="67" t="s">
        <v>30</v>
      </c>
      <c r="M624" s="67" t="s">
        <v>32</v>
      </c>
      <c r="N624" s="5" t="s">
        <v>2389</v>
      </c>
      <c r="O624" s="5" t="s">
        <v>1355</v>
      </c>
      <c r="P624" s="8">
        <v>704</v>
      </c>
      <c r="Q624" s="8" t="s">
        <v>557</v>
      </c>
      <c r="R624" s="11">
        <v>3</v>
      </c>
      <c r="S624" s="10">
        <v>727.68</v>
      </c>
      <c r="T624" s="10">
        <f t="shared" si="27"/>
        <v>2183.04</v>
      </c>
      <c r="U624" s="11">
        <f t="shared" si="28"/>
        <v>2445.0048000000002</v>
      </c>
      <c r="V624" s="5"/>
      <c r="W624" s="66">
        <v>2017</v>
      </c>
      <c r="X624" s="47"/>
    </row>
    <row r="625" spans="1:24" s="13" customFormat="1" ht="76.5" x14ac:dyDescent="0.25">
      <c r="A625" s="4" t="s">
        <v>2439</v>
      </c>
      <c r="B625" s="67" t="s">
        <v>779</v>
      </c>
      <c r="C625" s="67" t="s">
        <v>2440</v>
      </c>
      <c r="D625" s="67" t="s">
        <v>2436</v>
      </c>
      <c r="E625" s="67" t="s">
        <v>2437</v>
      </c>
      <c r="F625" s="67" t="s">
        <v>2441</v>
      </c>
      <c r="G625" s="67" t="s">
        <v>780</v>
      </c>
      <c r="H625" s="67">
        <v>0</v>
      </c>
      <c r="I625" s="67">
        <v>711000000</v>
      </c>
      <c r="J625" s="67" t="s">
        <v>30</v>
      </c>
      <c r="K625" s="7" t="s">
        <v>860</v>
      </c>
      <c r="L625" s="67" t="s">
        <v>30</v>
      </c>
      <c r="M625" s="67" t="s">
        <v>32</v>
      </c>
      <c r="N625" s="5" t="s">
        <v>2389</v>
      </c>
      <c r="O625" s="5" t="s">
        <v>1355</v>
      </c>
      <c r="P625" s="8">
        <v>796</v>
      </c>
      <c r="Q625" s="33" t="s">
        <v>232</v>
      </c>
      <c r="R625" s="11">
        <v>5</v>
      </c>
      <c r="S625" s="10">
        <v>174.11</v>
      </c>
      <c r="T625" s="10">
        <f t="shared" si="27"/>
        <v>870.55000000000007</v>
      </c>
      <c r="U625" s="11">
        <f t="shared" si="28"/>
        <v>975.01600000000019</v>
      </c>
      <c r="V625" s="5"/>
      <c r="W625" s="66">
        <v>2017</v>
      </c>
      <c r="X625" s="47"/>
    </row>
    <row r="626" spans="1:24" s="13" customFormat="1" ht="76.5" x14ac:dyDescent="0.25">
      <c r="A626" s="4" t="s">
        <v>2442</v>
      </c>
      <c r="B626" s="67" t="s">
        <v>779</v>
      </c>
      <c r="C626" s="67" t="s">
        <v>2443</v>
      </c>
      <c r="D626" s="67" t="s">
        <v>2436</v>
      </c>
      <c r="E626" s="67" t="s">
        <v>2444</v>
      </c>
      <c r="F626" s="67" t="s">
        <v>2445</v>
      </c>
      <c r="G626" s="67" t="s">
        <v>780</v>
      </c>
      <c r="H626" s="67">
        <v>0</v>
      </c>
      <c r="I626" s="67">
        <v>711000000</v>
      </c>
      <c r="J626" s="67" t="s">
        <v>30</v>
      </c>
      <c r="K626" s="7" t="s">
        <v>860</v>
      </c>
      <c r="L626" s="67" t="s">
        <v>30</v>
      </c>
      <c r="M626" s="67" t="s">
        <v>32</v>
      </c>
      <c r="N626" s="5" t="s">
        <v>2389</v>
      </c>
      <c r="O626" s="5" t="s">
        <v>1355</v>
      </c>
      <c r="P626" s="8">
        <v>704</v>
      </c>
      <c r="Q626" s="8" t="s">
        <v>557</v>
      </c>
      <c r="R626" s="11">
        <v>3</v>
      </c>
      <c r="S626" s="10">
        <v>928.57</v>
      </c>
      <c r="T626" s="10">
        <f t="shared" si="27"/>
        <v>2785.71</v>
      </c>
      <c r="U626" s="11">
        <f t="shared" si="28"/>
        <v>3119.9952000000003</v>
      </c>
      <c r="V626" s="5"/>
      <c r="W626" s="66">
        <v>2017</v>
      </c>
      <c r="X626" s="47"/>
    </row>
    <row r="627" spans="1:24" s="13" customFormat="1" ht="76.5" x14ac:dyDescent="0.25">
      <c r="A627" s="4" t="s">
        <v>2446</v>
      </c>
      <c r="B627" s="67" t="s">
        <v>779</v>
      </c>
      <c r="C627" s="67" t="s">
        <v>2447</v>
      </c>
      <c r="D627" s="67" t="s">
        <v>2448</v>
      </c>
      <c r="E627" s="67" t="s">
        <v>2449</v>
      </c>
      <c r="F627" s="67" t="s">
        <v>2450</v>
      </c>
      <c r="G627" s="67" t="s">
        <v>780</v>
      </c>
      <c r="H627" s="67">
        <v>0</v>
      </c>
      <c r="I627" s="67">
        <v>711000000</v>
      </c>
      <c r="J627" s="67" t="s">
        <v>30</v>
      </c>
      <c r="K627" s="7" t="s">
        <v>860</v>
      </c>
      <c r="L627" s="67" t="s">
        <v>30</v>
      </c>
      <c r="M627" s="67" t="s">
        <v>32</v>
      </c>
      <c r="N627" s="5" t="s">
        <v>2389</v>
      </c>
      <c r="O627" s="5" t="s">
        <v>1355</v>
      </c>
      <c r="P627" s="8">
        <v>796</v>
      </c>
      <c r="Q627" s="33" t="s">
        <v>232</v>
      </c>
      <c r="R627" s="11">
        <v>20</v>
      </c>
      <c r="S627" s="10">
        <v>388.39</v>
      </c>
      <c r="T627" s="10">
        <f t="shared" si="27"/>
        <v>7767.7999999999993</v>
      </c>
      <c r="U627" s="11">
        <f t="shared" si="28"/>
        <v>8699.9359999999997</v>
      </c>
      <c r="V627" s="5"/>
      <c r="W627" s="66">
        <v>2017</v>
      </c>
      <c r="X627" s="47"/>
    </row>
    <row r="628" spans="1:24" s="13" customFormat="1" ht="76.5" x14ac:dyDescent="0.25">
      <c r="A628" s="4" t="s">
        <v>2451</v>
      </c>
      <c r="B628" s="67" t="s">
        <v>779</v>
      </c>
      <c r="C628" s="67" t="s">
        <v>2452</v>
      </c>
      <c r="D628" s="67" t="s">
        <v>2453</v>
      </c>
      <c r="E628" s="67" t="s">
        <v>2454</v>
      </c>
      <c r="F628" s="67" t="s">
        <v>2455</v>
      </c>
      <c r="G628" s="67" t="s">
        <v>780</v>
      </c>
      <c r="H628" s="67">
        <v>0</v>
      </c>
      <c r="I628" s="67">
        <v>711000000</v>
      </c>
      <c r="J628" s="67" t="s">
        <v>30</v>
      </c>
      <c r="K628" s="7" t="s">
        <v>860</v>
      </c>
      <c r="L628" s="67" t="s">
        <v>30</v>
      </c>
      <c r="M628" s="67" t="s">
        <v>32</v>
      </c>
      <c r="N628" s="5" t="s">
        <v>2389</v>
      </c>
      <c r="O628" s="5" t="s">
        <v>1355</v>
      </c>
      <c r="P628" s="8">
        <v>796</v>
      </c>
      <c r="Q628" s="33" t="s">
        <v>232</v>
      </c>
      <c r="R628" s="11">
        <v>2</v>
      </c>
      <c r="S628" s="10">
        <v>575.89</v>
      </c>
      <c r="T628" s="10">
        <f t="shared" si="27"/>
        <v>1151.78</v>
      </c>
      <c r="U628" s="11">
        <f t="shared" si="28"/>
        <v>1289.9936</v>
      </c>
      <c r="V628" s="5"/>
      <c r="W628" s="66">
        <v>2017</v>
      </c>
      <c r="X628" s="47"/>
    </row>
    <row r="629" spans="1:24" s="13" customFormat="1" ht="76.5" x14ac:dyDescent="0.25">
      <c r="A629" s="4" t="s">
        <v>2456</v>
      </c>
      <c r="B629" s="67" t="s">
        <v>779</v>
      </c>
      <c r="C629" s="67" t="s">
        <v>2457</v>
      </c>
      <c r="D629" s="67" t="s">
        <v>1331</v>
      </c>
      <c r="E629" s="67" t="s">
        <v>2458</v>
      </c>
      <c r="F629" s="67" t="s">
        <v>2459</v>
      </c>
      <c r="G629" s="67" t="s">
        <v>780</v>
      </c>
      <c r="H629" s="67">
        <v>0</v>
      </c>
      <c r="I629" s="67">
        <v>711000000</v>
      </c>
      <c r="J629" s="67" t="s">
        <v>30</v>
      </c>
      <c r="K629" s="7" t="s">
        <v>860</v>
      </c>
      <c r="L629" s="67" t="s">
        <v>30</v>
      </c>
      <c r="M629" s="67" t="s">
        <v>32</v>
      </c>
      <c r="N629" s="5" t="s">
        <v>2389</v>
      </c>
      <c r="O629" s="5" t="s">
        <v>1355</v>
      </c>
      <c r="P629" s="8">
        <v>778</v>
      </c>
      <c r="Q629" s="8" t="s">
        <v>228</v>
      </c>
      <c r="R629" s="11">
        <v>7</v>
      </c>
      <c r="S629" s="10">
        <v>1071.43</v>
      </c>
      <c r="T629" s="10">
        <f t="shared" si="27"/>
        <v>7500.01</v>
      </c>
      <c r="U629" s="11">
        <f t="shared" si="28"/>
        <v>8400.0112000000008</v>
      </c>
      <c r="V629" s="5"/>
      <c r="W629" s="66">
        <v>2017</v>
      </c>
      <c r="X629" s="47"/>
    </row>
    <row r="630" spans="1:24" s="13" customFormat="1" ht="76.5" x14ac:dyDescent="0.25">
      <c r="A630" s="4" t="s">
        <v>2460</v>
      </c>
      <c r="B630" s="67" t="s">
        <v>779</v>
      </c>
      <c r="C630" s="67" t="s">
        <v>1879</v>
      </c>
      <c r="D630" s="67" t="s">
        <v>1880</v>
      </c>
      <c r="E630" s="67" t="s">
        <v>1881</v>
      </c>
      <c r="F630" s="67" t="s">
        <v>2461</v>
      </c>
      <c r="G630" s="67" t="s">
        <v>780</v>
      </c>
      <c r="H630" s="67">
        <v>0</v>
      </c>
      <c r="I630" s="67">
        <v>711000000</v>
      </c>
      <c r="J630" s="67" t="s">
        <v>30</v>
      </c>
      <c r="K630" s="7" t="s">
        <v>860</v>
      </c>
      <c r="L630" s="67" t="s">
        <v>30</v>
      </c>
      <c r="M630" s="67" t="s">
        <v>32</v>
      </c>
      <c r="N630" s="5" t="s">
        <v>2389</v>
      </c>
      <c r="O630" s="5" t="s">
        <v>1355</v>
      </c>
      <c r="P630" s="8">
        <v>796</v>
      </c>
      <c r="Q630" s="33" t="s">
        <v>232</v>
      </c>
      <c r="R630" s="11">
        <v>10</v>
      </c>
      <c r="S630" s="10">
        <v>53.57</v>
      </c>
      <c r="T630" s="10">
        <f t="shared" si="27"/>
        <v>535.70000000000005</v>
      </c>
      <c r="U630" s="11">
        <f t="shared" si="28"/>
        <v>599.98400000000015</v>
      </c>
      <c r="V630" s="5"/>
      <c r="W630" s="66">
        <v>2017</v>
      </c>
      <c r="X630" s="47"/>
    </row>
    <row r="631" spans="1:24" s="13" customFormat="1" ht="76.5" x14ac:dyDescent="0.25">
      <c r="A631" s="4" t="s">
        <v>2462</v>
      </c>
      <c r="B631" s="67" t="s">
        <v>779</v>
      </c>
      <c r="C631" s="67" t="s">
        <v>2463</v>
      </c>
      <c r="D631" s="67" t="s">
        <v>2464</v>
      </c>
      <c r="E631" s="67" t="s">
        <v>2465</v>
      </c>
      <c r="F631" s="67" t="s">
        <v>2466</v>
      </c>
      <c r="G631" s="67" t="s">
        <v>780</v>
      </c>
      <c r="H631" s="67">
        <v>0</v>
      </c>
      <c r="I631" s="67">
        <v>711000000</v>
      </c>
      <c r="J631" s="67" t="s">
        <v>30</v>
      </c>
      <c r="K631" s="7" t="s">
        <v>860</v>
      </c>
      <c r="L631" s="67" t="s">
        <v>30</v>
      </c>
      <c r="M631" s="67" t="s">
        <v>32</v>
      </c>
      <c r="N631" s="5" t="s">
        <v>2389</v>
      </c>
      <c r="O631" s="5" t="s">
        <v>1355</v>
      </c>
      <c r="P631" s="8">
        <v>796</v>
      </c>
      <c r="Q631" s="33" t="s">
        <v>232</v>
      </c>
      <c r="R631" s="11">
        <v>5</v>
      </c>
      <c r="S631" s="10">
        <v>3450.89</v>
      </c>
      <c r="T631" s="10">
        <f t="shared" si="27"/>
        <v>17254.45</v>
      </c>
      <c r="U631" s="11">
        <f t="shared" si="28"/>
        <v>19324.984000000004</v>
      </c>
      <c r="V631" s="5"/>
      <c r="W631" s="66">
        <v>2017</v>
      </c>
      <c r="X631" s="47"/>
    </row>
    <row r="632" spans="1:24" s="13" customFormat="1" ht="76.5" x14ac:dyDescent="0.25">
      <c r="A632" s="4" t="s">
        <v>2467</v>
      </c>
      <c r="B632" s="67" t="s">
        <v>779</v>
      </c>
      <c r="C632" s="67" t="s">
        <v>2468</v>
      </c>
      <c r="D632" s="67" t="s">
        <v>2469</v>
      </c>
      <c r="E632" s="67" t="s">
        <v>1370</v>
      </c>
      <c r="F632" s="67" t="s">
        <v>2470</v>
      </c>
      <c r="G632" s="67" t="s">
        <v>780</v>
      </c>
      <c r="H632" s="67">
        <v>0</v>
      </c>
      <c r="I632" s="67">
        <v>711000000</v>
      </c>
      <c r="J632" s="67" t="s">
        <v>30</v>
      </c>
      <c r="K632" s="7" t="s">
        <v>860</v>
      </c>
      <c r="L632" s="67" t="s">
        <v>30</v>
      </c>
      <c r="M632" s="67" t="s">
        <v>32</v>
      </c>
      <c r="N632" s="5" t="s">
        <v>2389</v>
      </c>
      <c r="O632" s="5" t="s">
        <v>1355</v>
      </c>
      <c r="P632" s="8">
        <v>796</v>
      </c>
      <c r="Q632" s="33" t="s">
        <v>232</v>
      </c>
      <c r="R632" s="11">
        <v>5</v>
      </c>
      <c r="S632" s="10">
        <v>785.71</v>
      </c>
      <c r="T632" s="10">
        <f t="shared" si="27"/>
        <v>3928.55</v>
      </c>
      <c r="U632" s="11">
        <f t="shared" si="28"/>
        <v>4399.9760000000006</v>
      </c>
      <c r="V632" s="5"/>
      <c r="W632" s="66">
        <v>2017</v>
      </c>
      <c r="X632" s="47"/>
    </row>
    <row r="633" spans="1:24" s="13" customFormat="1" ht="76.5" x14ac:dyDescent="0.25">
      <c r="A633" s="4" t="s">
        <v>2471</v>
      </c>
      <c r="B633" s="67" t="s">
        <v>779</v>
      </c>
      <c r="C633" s="67" t="s">
        <v>2468</v>
      </c>
      <c r="D633" s="67" t="s">
        <v>2469</v>
      </c>
      <c r="E633" s="67" t="s">
        <v>1370</v>
      </c>
      <c r="F633" s="67" t="s">
        <v>2472</v>
      </c>
      <c r="G633" s="67" t="s">
        <v>780</v>
      </c>
      <c r="H633" s="67">
        <v>0</v>
      </c>
      <c r="I633" s="67">
        <v>711000000</v>
      </c>
      <c r="J633" s="67" t="s">
        <v>30</v>
      </c>
      <c r="K633" s="7" t="s">
        <v>860</v>
      </c>
      <c r="L633" s="67" t="s">
        <v>30</v>
      </c>
      <c r="M633" s="67" t="s">
        <v>32</v>
      </c>
      <c r="N633" s="5" t="s">
        <v>2389</v>
      </c>
      <c r="O633" s="5" t="s">
        <v>1355</v>
      </c>
      <c r="P633" s="8">
        <v>796</v>
      </c>
      <c r="Q633" s="33" t="s">
        <v>232</v>
      </c>
      <c r="R633" s="11">
        <v>5</v>
      </c>
      <c r="S633" s="10">
        <v>1160.71</v>
      </c>
      <c r="T633" s="10">
        <f t="shared" si="27"/>
        <v>5803.55</v>
      </c>
      <c r="U633" s="11">
        <f t="shared" si="28"/>
        <v>6499.9760000000006</v>
      </c>
      <c r="V633" s="5"/>
      <c r="W633" s="66">
        <v>2017</v>
      </c>
      <c r="X633" s="47"/>
    </row>
    <row r="634" spans="1:24" s="13" customFormat="1" ht="76.5" x14ac:dyDescent="0.25">
      <c r="A634" s="4" t="s">
        <v>2473</v>
      </c>
      <c r="B634" s="67" t="s">
        <v>779</v>
      </c>
      <c r="C634" s="67" t="s">
        <v>2474</v>
      </c>
      <c r="D634" s="67" t="s">
        <v>1333</v>
      </c>
      <c r="E634" s="67" t="s">
        <v>2475</v>
      </c>
      <c r="F634" s="67" t="s">
        <v>2476</v>
      </c>
      <c r="G634" s="67" t="s">
        <v>780</v>
      </c>
      <c r="H634" s="67">
        <v>0</v>
      </c>
      <c r="I634" s="67">
        <v>711000000</v>
      </c>
      <c r="J634" s="67" t="s">
        <v>30</v>
      </c>
      <c r="K634" s="7" t="s">
        <v>860</v>
      </c>
      <c r="L634" s="67" t="s">
        <v>30</v>
      </c>
      <c r="M634" s="67" t="s">
        <v>32</v>
      </c>
      <c r="N634" s="5" t="s">
        <v>2389</v>
      </c>
      <c r="O634" s="5" t="s">
        <v>1355</v>
      </c>
      <c r="P634" s="8">
        <v>796</v>
      </c>
      <c r="Q634" s="33" t="s">
        <v>232</v>
      </c>
      <c r="R634" s="11">
        <v>10</v>
      </c>
      <c r="S634" s="10">
        <v>441.96</v>
      </c>
      <c r="T634" s="10">
        <f t="shared" si="27"/>
        <v>4419.5999999999995</v>
      </c>
      <c r="U634" s="11">
        <f t="shared" si="28"/>
        <v>4949.9520000000002</v>
      </c>
      <c r="V634" s="5"/>
      <c r="W634" s="66">
        <v>2017</v>
      </c>
      <c r="X634" s="47"/>
    </row>
    <row r="635" spans="1:24" s="13" customFormat="1" ht="76.5" x14ac:dyDescent="0.25">
      <c r="A635" s="4" t="s">
        <v>2477</v>
      </c>
      <c r="B635" s="67" t="s">
        <v>779</v>
      </c>
      <c r="C635" s="67" t="s">
        <v>2478</v>
      </c>
      <c r="D635" s="67" t="s">
        <v>1333</v>
      </c>
      <c r="E635" s="67" t="s">
        <v>2479</v>
      </c>
      <c r="F635" s="67" t="s">
        <v>2480</v>
      </c>
      <c r="G635" s="67" t="s">
        <v>780</v>
      </c>
      <c r="H635" s="67">
        <v>0</v>
      </c>
      <c r="I635" s="67">
        <v>711000000</v>
      </c>
      <c r="J635" s="67" t="s">
        <v>30</v>
      </c>
      <c r="K635" s="7" t="s">
        <v>860</v>
      </c>
      <c r="L635" s="67" t="s">
        <v>30</v>
      </c>
      <c r="M635" s="67" t="s">
        <v>32</v>
      </c>
      <c r="N635" s="5" t="s">
        <v>2389</v>
      </c>
      <c r="O635" s="5" t="s">
        <v>1355</v>
      </c>
      <c r="P635" s="8">
        <v>796</v>
      </c>
      <c r="Q635" s="33" t="s">
        <v>232</v>
      </c>
      <c r="R635" s="11">
        <v>30</v>
      </c>
      <c r="S635" s="10">
        <v>75.89</v>
      </c>
      <c r="T635" s="10">
        <f t="shared" si="27"/>
        <v>2276.6999999999998</v>
      </c>
      <c r="U635" s="11">
        <f t="shared" si="28"/>
        <v>2549.904</v>
      </c>
      <c r="V635" s="5"/>
      <c r="W635" s="66">
        <v>2017</v>
      </c>
      <c r="X635" s="47"/>
    </row>
    <row r="636" spans="1:24" s="13" customFormat="1" ht="76.5" x14ac:dyDescent="0.25">
      <c r="A636" s="4" t="s">
        <v>2481</v>
      </c>
      <c r="B636" s="67" t="s">
        <v>779</v>
      </c>
      <c r="C636" s="67" t="s">
        <v>1390</v>
      </c>
      <c r="D636" s="67" t="s">
        <v>1391</v>
      </c>
      <c r="E636" s="67" t="s">
        <v>1392</v>
      </c>
      <c r="F636" s="67" t="s">
        <v>2482</v>
      </c>
      <c r="G636" s="67" t="s">
        <v>780</v>
      </c>
      <c r="H636" s="67">
        <v>0</v>
      </c>
      <c r="I636" s="67">
        <v>711000000</v>
      </c>
      <c r="J636" s="67" t="s">
        <v>30</v>
      </c>
      <c r="K636" s="7" t="s">
        <v>860</v>
      </c>
      <c r="L636" s="67" t="s">
        <v>30</v>
      </c>
      <c r="M636" s="67" t="s">
        <v>32</v>
      </c>
      <c r="N636" s="5" t="s">
        <v>2389</v>
      </c>
      <c r="O636" s="5" t="s">
        <v>1355</v>
      </c>
      <c r="P636" s="8">
        <v>796</v>
      </c>
      <c r="Q636" s="33" t="s">
        <v>232</v>
      </c>
      <c r="R636" s="11">
        <v>100</v>
      </c>
      <c r="S636" s="10">
        <v>35.71</v>
      </c>
      <c r="T636" s="10">
        <f t="shared" si="27"/>
        <v>3571</v>
      </c>
      <c r="U636" s="11">
        <f t="shared" si="28"/>
        <v>3999.5200000000004</v>
      </c>
      <c r="V636" s="5"/>
      <c r="W636" s="66">
        <v>2017</v>
      </c>
      <c r="X636" s="47"/>
    </row>
    <row r="637" spans="1:24" s="13" customFormat="1" ht="76.5" x14ac:dyDescent="0.25">
      <c r="A637" s="4" t="s">
        <v>2483</v>
      </c>
      <c r="B637" s="67" t="s">
        <v>779</v>
      </c>
      <c r="C637" s="67" t="s">
        <v>2484</v>
      </c>
      <c r="D637" s="67" t="s">
        <v>2485</v>
      </c>
      <c r="E637" s="67" t="s">
        <v>2486</v>
      </c>
      <c r="F637" s="67" t="s">
        <v>2487</v>
      </c>
      <c r="G637" s="67" t="s">
        <v>780</v>
      </c>
      <c r="H637" s="67">
        <v>0</v>
      </c>
      <c r="I637" s="67">
        <v>711000000</v>
      </c>
      <c r="J637" s="67" t="s">
        <v>30</v>
      </c>
      <c r="K637" s="7" t="s">
        <v>860</v>
      </c>
      <c r="L637" s="67" t="s">
        <v>30</v>
      </c>
      <c r="M637" s="67" t="s">
        <v>32</v>
      </c>
      <c r="N637" s="5" t="s">
        <v>2389</v>
      </c>
      <c r="O637" s="5" t="s">
        <v>1355</v>
      </c>
      <c r="P637" s="8">
        <v>796</v>
      </c>
      <c r="Q637" s="33" t="s">
        <v>232</v>
      </c>
      <c r="R637" s="11">
        <v>1</v>
      </c>
      <c r="S637" s="10">
        <v>580.36</v>
      </c>
      <c r="T637" s="10">
        <f t="shared" si="27"/>
        <v>580.36</v>
      </c>
      <c r="U637" s="11">
        <f t="shared" si="28"/>
        <v>650.00320000000011</v>
      </c>
      <c r="V637" s="5"/>
      <c r="W637" s="66">
        <v>2017</v>
      </c>
      <c r="X637" s="47"/>
    </row>
    <row r="638" spans="1:24" s="13" customFormat="1" ht="76.5" x14ac:dyDescent="0.25">
      <c r="A638" s="4" t="s">
        <v>2488</v>
      </c>
      <c r="B638" s="67" t="s">
        <v>779</v>
      </c>
      <c r="C638" s="67" t="s">
        <v>1368</v>
      </c>
      <c r="D638" s="67" t="s">
        <v>1369</v>
      </c>
      <c r="E638" s="67" t="s">
        <v>1370</v>
      </c>
      <c r="F638" s="67" t="s">
        <v>2489</v>
      </c>
      <c r="G638" s="67" t="s">
        <v>780</v>
      </c>
      <c r="H638" s="67">
        <v>0</v>
      </c>
      <c r="I638" s="67">
        <v>711000000</v>
      </c>
      <c r="J638" s="67" t="s">
        <v>30</v>
      </c>
      <c r="K638" s="7" t="s">
        <v>860</v>
      </c>
      <c r="L638" s="67" t="s">
        <v>30</v>
      </c>
      <c r="M638" s="67" t="s">
        <v>32</v>
      </c>
      <c r="N638" s="5" t="s">
        <v>2389</v>
      </c>
      <c r="O638" s="5" t="s">
        <v>1355</v>
      </c>
      <c r="P638" s="8">
        <v>796</v>
      </c>
      <c r="Q638" s="33" t="s">
        <v>232</v>
      </c>
      <c r="R638" s="11">
        <v>5</v>
      </c>
      <c r="S638" s="10">
        <v>428.57</v>
      </c>
      <c r="T638" s="10">
        <f t="shared" si="27"/>
        <v>2142.85</v>
      </c>
      <c r="U638" s="11">
        <f t="shared" si="28"/>
        <v>2399.9920000000002</v>
      </c>
      <c r="V638" s="5"/>
      <c r="W638" s="66">
        <v>2017</v>
      </c>
      <c r="X638" s="47"/>
    </row>
    <row r="639" spans="1:24" s="13" customFormat="1" ht="76.5" x14ac:dyDescent="0.25">
      <c r="A639" s="4" t="s">
        <v>2490</v>
      </c>
      <c r="B639" s="67" t="s">
        <v>779</v>
      </c>
      <c r="C639" s="67" t="s">
        <v>1368</v>
      </c>
      <c r="D639" s="67" t="s">
        <v>1369</v>
      </c>
      <c r="E639" s="67" t="s">
        <v>1370</v>
      </c>
      <c r="F639" s="67" t="s">
        <v>2491</v>
      </c>
      <c r="G639" s="67" t="s">
        <v>780</v>
      </c>
      <c r="H639" s="67">
        <v>0</v>
      </c>
      <c r="I639" s="67">
        <v>711000000</v>
      </c>
      <c r="J639" s="67" t="s">
        <v>30</v>
      </c>
      <c r="K639" s="7" t="s">
        <v>860</v>
      </c>
      <c r="L639" s="67" t="s">
        <v>30</v>
      </c>
      <c r="M639" s="67" t="s">
        <v>32</v>
      </c>
      <c r="N639" s="5" t="s">
        <v>2389</v>
      </c>
      <c r="O639" s="5" t="s">
        <v>1355</v>
      </c>
      <c r="P639" s="8">
        <v>796</v>
      </c>
      <c r="Q639" s="33" t="s">
        <v>232</v>
      </c>
      <c r="R639" s="11">
        <v>5</v>
      </c>
      <c r="S639" s="10">
        <v>308.04000000000002</v>
      </c>
      <c r="T639" s="10">
        <f t="shared" si="27"/>
        <v>1540.2</v>
      </c>
      <c r="U639" s="11">
        <f t="shared" si="28"/>
        <v>1725.0240000000001</v>
      </c>
      <c r="V639" s="5"/>
      <c r="W639" s="66">
        <v>2017</v>
      </c>
      <c r="X639" s="47"/>
    </row>
    <row r="640" spans="1:24" s="13" customFormat="1" ht="76.5" x14ac:dyDescent="0.25">
      <c r="A640" s="4" t="s">
        <v>2492</v>
      </c>
      <c r="B640" s="67" t="s">
        <v>779</v>
      </c>
      <c r="C640" s="67" t="s">
        <v>2493</v>
      </c>
      <c r="D640" s="67" t="s">
        <v>2494</v>
      </c>
      <c r="E640" s="67" t="s">
        <v>2495</v>
      </c>
      <c r="F640" s="67" t="s">
        <v>2496</v>
      </c>
      <c r="G640" s="67" t="s">
        <v>780</v>
      </c>
      <c r="H640" s="67">
        <v>0</v>
      </c>
      <c r="I640" s="67">
        <v>711000000</v>
      </c>
      <c r="J640" s="67" t="s">
        <v>30</v>
      </c>
      <c r="K640" s="7" t="s">
        <v>860</v>
      </c>
      <c r="L640" s="67" t="s">
        <v>30</v>
      </c>
      <c r="M640" s="67" t="s">
        <v>32</v>
      </c>
      <c r="N640" s="5" t="s">
        <v>2389</v>
      </c>
      <c r="O640" s="5" t="s">
        <v>1355</v>
      </c>
      <c r="P640" s="8">
        <v>796</v>
      </c>
      <c r="Q640" s="33" t="s">
        <v>232</v>
      </c>
      <c r="R640" s="11">
        <v>5</v>
      </c>
      <c r="S640" s="10">
        <v>799.11</v>
      </c>
      <c r="T640" s="10">
        <f t="shared" si="27"/>
        <v>3995.55</v>
      </c>
      <c r="U640" s="11">
        <f t="shared" si="28"/>
        <v>4475.0160000000005</v>
      </c>
      <c r="V640" s="5"/>
      <c r="W640" s="66">
        <v>2017</v>
      </c>
      <c r="X640" s="47"/>
    </row>
    <row r="641" spans="1:24" s="13" customFormat="1" ht="76.5" x14ac:dyDescent="0.25">
      <c r="A641" s="4" t="s">
        <v>2497</v>
      </c>
      <c r="B641" s="67" t="s">
        <v>779</v>
      </c>
      <c r="C641" s="67" t="s">
        <v>2498</v>
      </c>
      <c r="D641" s="67" t="s">
        <v>2494</v>
      </c>
      <c r="E641" s="67" t="s">
        <v>2499</v>
      </c>
      <c r="F641" s="67" t="s">
        <v>2496</v>
      </c>
      <c r="G641" s="67" t="s">
        <v>780</v>
      </c>
      <c r="H641" s="67">
        <v>0</v>
      </c>
      <c r="I641" s="67">
        <v>711000000</v>
      </c>
      <c r="J641" s="67" t="s">
        <v>30</v>
      </c>
      <c r="K641" s="7" t="s">
        <v>860</v>
      </c>
      <c r="L641" s="67" t="s">
        <v>30</v>
      </c>
      <c r="M641" s="67" t="s">
        <v>32</v>
      </c>
      <c r="N641" s="5" t="s">
        <v>2389</v>
      </c>
      <c r="O641" s="5" t="s">
        <v>1355</v>
      </c>
      <c r="P641" s="8">
        <v>796</v>
      </c>
      <c r="Q641" s="33" t="s">
        <v>232</v>
      </c>
      <c r="R641" s="11">
        <v>5</v>
      </c>
      <c r="S641" s="10">
        <v>687.5</v>
      </c>
      <c r="T641" s="10">
        <f t="shared" si="27"/>
        <v>3437.5</v>
      </c>
      <c r="U641" s="11">
        <f t="shared" si="28"/>
        <v>3850.0000000000005</v>
      </c>
      <c r="V641" s="5"/>
      <c r="W641" s="66">
        <v>2017</v>
      </c>
      <c r="X641" s="47"/>
    </row>
    <row r="642" spans="1:24" s="13" customFormat="1" ht="89.25" x14ac:dyDescent="0.25">
      <c r="A642" s="4" t="s">
        <v>2500</v>
      </c>
      <c r="B642" s="67" t="s">
        <v>779</v>
      </c>
      <c r="C642" s="67" t="s">
        <v>2501</v>
      </c>
      <c r="D642" s="67" t="s">
        <v>2502</v>
      </c>
      <c r="E642" s="67" t="s">
        <v>2503</v>
      </c>
      <c r="F642" s="67" t="s">
        <v>2504</v>
      </c>
      <c r="G642" s="67" t="s">
        <v>780</v>
      </c>
      <c r="H642" s="67">
        <v>0</v>
      </c>
      <c r="I642" s="67">
        <v>711000000</v>
      </c>
      <c r="J642" s="67" t="s">
        <v>30</v>
      </c>
      <c r="K642" s="7" t="s">
        <v>860</v>
      </c>
      <c r="L642" s="67" t="s">
        <v>30</v>
      </c>
      <c r="M642" s="67" t="s">
        <v>32</v>
      </c>
      <c r="N642" s="5" t="s">
        <v>2389</v>
      </c>
      <c r="O642" s="5" t="s">
        <v>1355</v>
      </c>
      <c r="P642" s="8">
        <v>796</v>
      </c>
      <c r="Q642" s="33" t="s">
        <v>232</v>
      </c>
      <c r="R642" s="11">
        <v>2</v>
      </c>
      <c r="S642" s="10">
        <v>303.57</v>
      </c>
      <c r="T642" s="10">
        <f t="shared" si="27"/>
        <v>607.14</v>
      </c>
      <c r="U642" s="11">
        <f t="shared" si="28"/>
        <v>679.99680000000001</v>
      </c>
      <c r="V642" s="5"/>
      <c r="W642" s="66">
        <v>2017</v>
      </c>
      <c r="X642" s="47"/>
    </row>
    <row r="643" spans="1:24" s="13" customFormat="1" ht="76.5" x14ac:dyDescent="0.25">
      <c r="A643" s="4" t="s">
        <v>2505</v>
      </c>
      <c r="B643" s="67" t="s">
        <v>779</v>
      </c>
      <c r="C643" s="67" t="s">
        <v>2506</v>
      </c>
      <c r="D643" s="67" t="s">
        <v>2507</v>
      </c>
      <c r="E643" s="67" t="s">
        <v>2508</v>
      </c>
      <c r="F643" s="67" t="s">
        <v>2509</v>
      </c>
      <c r="G643" s="67" t="s">
        <v>780</v>
      </c>
      <c r="H643" s="67">
        <v>0</v>
      </c>
      <c r="I643" s="67">
        <v>711000000</v>
      </c>
      <c r="J643" s="67" t="s">
        <v>30</v>
      </c>
      <c r="K643" s="7" t="s">
        <v>860</v>
      </c>
      <c r="L643" s="67" t="s">
        <v>30</v>
      </c>
      <c r="M643" s="67" t="s">
        <v>32</v>
      </c>
      <c r="N643" s="5" t="s">
        <v>2389</v>
      </c>
      <c r="O643" s="5" t="s">
        <v>1355</v>
      </c>
      <c r="P643" s="8">
        <v>796</v>
      </c>
      <c r="Q643" s="33" t="s">
        <v>232</v>
      </c>
      <c r="R643" s="11">
        <v>1</v>
      </c>
      <c r="S643" s="10">
        <v>36517.86</v>
      </c>
      <c r="T643" s="10">
        <f t="shared" si="27"/>
        <v>36517.86</v>
      </c>
      <c r="U643" s="11">
        <f t="shared" si="28"/>
        <v>40900.003200000006</v>
      </c>
      <c r="V643" s="5"/>
      <c r="W643" s="66">
        <v>2017</v>
      </c>
      <c r="X643" s="47"/>
    </row>
    <row r="644" spans="1:24" s="13" customFormat="1" ht="76.5" x14ac:dyDescent="0.25">
      <c r="A644" s="4" t="s">
        <v>2510</v>
      </c>
      <c r="B644" s="67" t="s">
        <v>779</v>
      </c>
      <c r="C644" s="67" t="s">
        <v>2511</v>
      </c>
      <c r="D644" s="67" t="s">
        <v>2512</v>
      </c>
      <c r="E644" s="67" t="s">
        <v>2513</v>
      </c>
      <c r="F644" s="67" t="s">
        <v>2514</v>
      </c>
      <c r="G644" s="67" t="s">
        <v>780</v>
      </c>
      <c r="H644" s="67">
        <v>0</v>
      </c>
      <c r="I644" s="67">
        <v>711000000</v>
      </c>
      <c r="J644" s="67" t="s">
        <v>30</v>
      </c>
      <c r="K644" s="7" t="s">
        <v>860</v>
      </c>
      <c r="L644" s="67" t="s">
        <v>30</v>
      </c>
      <c r="M644" s="67" t="s">
        <v>32</v>
      </c>
      <c r="N644" s="5" t="s">
        <v>2389</v>
      </c>
      <c r="O644" s="5" t="s">
        <v>1355</v>
      </c>
      <c r="P644" s="8">
        <v>796</v>
      </c>
      <c r="Q644" s="33" t="s">
        <v>232</v>
      </c>
      <c r="R644" s="11">
        <v>2</v>
      </c>
      <c r="S644" s="10">
        <v>4732.1400000000003</v>
      </c>
      <c r="T644" s="10">
        <f t="shared" si="27"/>
        <v>9464.2800000000007</v>
      </c>
      <c r="U644" s="11">
        <f t="shared" si="28"/>
        <v>10599.993600000002</v>
      </c>
      <c r="V644" s="5"/>
      <c r="W644" s="66">
        <v>2017</v>
      </c>
      <c r="X644" s="47"/>
    </row>
    <row r="645" spans="1:24" s="13" customFormat="1" ht="76.5" x14ac:dyDescent="0.25">
      <c r="A645" s="4" t="s">
        <v>2515</v>
      </c>
      <c r="B645" s="67" t="s">
        <v>779</v>
      </c>
      <c r="C645" s="67" t="s">
        <v>2516</v>
      </c>
      <c r="D645" s="67" t="s">
        <v>647</v>
      </c>
      <c r="E645" s="67" t="s">
        <v>1365</v>
      </c>
      <c r="F645" s="67" t="s">
        <v>2517</v>
      </c>
      <c r="G645" s="67" t="s">
        <v>780</v>
      </c>
      <c r="H645" s="67">
        <v>0</v>
      </c>
      <c r="I645" s="67">
        <v>711000000</v>
      </c>
      <c r="J645" s="67" t="s">
        <v>30</v>
      </c>
      <c r="K645" s="7" t="s">
        <v>860</v>
      </c>
      <c r="L645" s="67" t="s">
        <v>30</v>
      </c>
      <c r="M645" s="67" t="s">
        <v>32</v>
      </c>
      <c r="N645" s="5" t="s">
        <v>2389</v>
      </c>
      <c r="O645" s="5" t="s">
        <v>1355</v>
      </c>
      <c r="P645" s="8">
        <v>796</v>
      </c>
      <c r="Q645" s="33" t="s">
        <v>232</v>
      </c>
      <c r="R645" s="11">
        <v>20</v>
      </c>
      <c r="S645" s="10">
        <v>98.21</v>
      </c>
      <c r="T645" s="10">
        <f t="shared" si="27"/>
        <v>1964.1999999999998</v>
      </c>
      <c r="U645" s="11">
        <f t="shared" si="28"/>
        <v>2199.904</v>
      </c>
      <c r="V645" s="5"/>
      <c r="W645" s="66">
        <v>2017</v>
      </c>
      <c r="X645" s="47"/>
    </row>
    <row r="646" spans="1:24" s="13" customFormat="1" ht="76.5" x14ac:dyDescent="0.25">
      <c r="A646" s="4" t="s">
        <v>2518</v>
      </c>
      <c r="B646" s="67" t="s">
        <v>779</v>
      </c>
      <c r="C646" s="67" t="s">
        <v>2519</v>
      </c>
      <c r="D646" s="67" t="s">
        <v>1385</v>
      </c>
      <c r="E646" s="67" t="s">
        <v>2520</v>
      </c>
      <c r="F646" s="67" t="s">
        <v>2521</v>
      </c>
      <c r="G646" s="67" t="s">
        <v>780</v>
      </c>
      <c r="H646" s="67">
        <v>0</v>
      </c>
      <c r="I646" s="67">
        <v>711000000</v>
      </c>
      <c r="J646" s="67" t="s">
        <v>30</v>
      </c>
      <c r="K646" s="7" t="s">
        <v>860</v>
      </c>
      <c r="L646" s="67" t="s">
        <v>30</v>
      </c>
      <c r="M646" s="67" t="s">
        <v>32</v>
      </c>
      <c r="N646" s="5" t="s">
        <v>2389</v>
      </c>
      <c r="O646" s="5" t="s">
        <v>1355</v>
      </c>
      <c r="P646" s="8">
        <v>796</v>
      </c>
      <c r="Q646" s="33" t="s">
        <v>232</v>
      </c>
      <c r="R646" s="11">
        <v>9</v>
      </c>
      <c r="S646" s="10">
        <v>5223.21</v>
      </c>
      <c r="T646" s="10">
        <f t="shared" si="27"/>
        <v>47008.89</v>
      </c>
      <c r="U646" s="11">
        <f t="shared" si="28"/>
        <v>52649.956800000007</v>
      </c>
      <c r="V646" s="5"/>
      <c r="W646" s="66">
        <v>2017</v>
      </c>
      <c r="X646" s="47"/>
    </row>
    <row r="647" spans="1:24" s="13" customFormat="1" ht="76.5" x14ac:dyDescent="0.25">
      <c r="A647" s="4" t="s">
        <v>2522</v>
      </c>
      <c r="B647" s="67" t="s">
        <v>779</v>
      </c>
      <c r="C647" s="67" t="s">
        <v>2523</v>
      </c>
      <c r="D647" s="67" t="s">
        <v>1377</v>
      </c>
      <c r="E647" s="67" t="s">
        <v>2524</v>
      </c>
      <c r="F647" s="67" t="s">
        <v>2525</v>
      </c>
      <c r="G647" s="67" t="s">
        <v>780</v>
      </c>
      <c r="H647" s="67">
        <v>0</v>
      </c>
      <c r="I647" s="67">
        <v>711000000</v>
      </c>
      <c r="J647" s="67" t="s">
        <v>30</v>
      </c>
      <c r="K647" s="7" t="s">
        <v>860</v>
      </c>
      <c r="L647" s="67" t="s">
        <v>30</v>
      </c>
      <c r="M647" s="67" t="s">
        <v>32</v>
      </c>
      <c r="N647" s="5" t="s">
        <v>2389</v>
      </c>
      <c r="O647" s="5" t="s">
        <v>1355</v>
      </c>
      <c r="P647" s="8">
        <v>796</v>
      </c>
      <c r="Q647" s="33" t="s">
        <v>232</v>
      </c>
      <c r="R647" s="11">
        <v>3</v>
      </c>
      <c r="S647" s="10">
        <v>142.86000000000001</v>
      </c>
      <c r="T647" s="10">
        <f t="shared" si="27"/>
        <v>428.58000000000004</v>
      </c>
      <c r="U647" s="11">
        <f t="shared" si="28"/>
        <v>480.00960000000009</v>
      </c>
      <c r="V647" s="5"/>
      <c r="W647" s="66">
        <v>2017</v>
      </c>
      <c r="X647" s="47"/>
    </row>
    <row r="648" spans="1:24" s="13" customFormat="1" ht="76.5" x14ac:dyDescent="0.25">
      <c r="A648" s="4" t="s">
        <v>2526</v>
      </c>
      <c r="B648" s="67" t="s">
        <v>779</v>
      </c>
      <c r="C648" s="67" t="s">
        <v>2527</v>
      </c>
      <c r="D648" s="67" t="s">
        <v>647</v>
      </c>
      <c r="E648" s="67" t="s">
        <v>2528</v>
      </c>
      <c r="F648" s="67" t="s">
        <v>2529</v>
      </c>
      <c r="G648" s="67" t="s">
        <v>780</v>
      </c>
      <c r="H648" s="67">
        <v>0</v>
      </c>
      <c r="I648" s="67">
        <v>711000000</v>
      </c>
      <c r="J648" s="67" t="s">
        <v>30</v>
      </c>
      <c r="K648" s="7" t="s">
        <v>860</v>
      </c>
      <c r="L648" s="67" t="s">
        <v>30</v>
      </c>
      <c r="M648" s="67" t="s">
        <v>32</v>
      </c>
      <c r="N648" s="5" t="s">
        <v>2389</v>
      </c>
      <c r="O648" s="5" t="s">
        <v>1355</v>
      </c>
      <c r="P648" s="8">
        <v>796</v>
      </c>
      <c r="Q648" s="33" t="s">
        <v>232</v>
      </c>
      <c r="R648" s="11">
        <v>10</v>
      </c>
      <c r="S648" s="10">
        <v>245.54</v>
      </c>
      <c r="T648" s="10">
        <f t="shared" si="27"/>
        <v>2455.4</v>
      </c>
      <c r="U648" s="11">
        <f t="shared" si="28"/>
        <v>2750.0480000000002</v>
      </c>
      <c r="V648" s="5"/>
      <c r="W648" s="66">
        <v>2017</v>
      </c>
      <c r="X648" s="47"/>
    </row>
    <row r="649" spans="1:24" s="13" customFormat="1" ht="76.5" x14ac:dyDescent="0.25">
      <c r="A649" s="4" t="s">
        <v>2530</v>
      </c>
      <c r="B649" s="67" t="s">
        <v>779</v>
      </c>
      <c r="C649" s="67" t="s">
        <v>2527</v>
      </c>
      <c r="D649" s="67" t="s">
        <v>647</v>
      </c>
      <c r="E649" s="67" t="s">
        <v>2528</v>
      </c>
      <c r="F649" s="67" t="s">
        <v>2531</v>
      </c>
      <c r="G649" s="67" t="s">
        <v>780</v>
      </c>
      <c r="H649" s="67">
        <v>0</v>
      </c>
      <c r="I649" s="67">
        <v>711000000</v>
      </c>
      <c r="J649" s="67" t="s">
        <v>30</v>
      </c>
      <c r="K649" s="7" t="s">
        <v>860</v>
      </c>
      <c r="L649" s="67" t="s">
        <v>30</v>
      </c>
      <c r="M649" s="67" t="s">
        <v>32</v>
      </c>
      <c r="N649" s="5" t="s">
        <v>2389</v>
      </c>
      <c r="O649" s="5" t="s">
        <v>1355</v>
      </c>
      <c r="P649" s="8">
        <v>796</v>
      </c>
      <c r="Q649" s="33" t="s">
        <v>232</v>
      </c>
      <c r="R649" s="11">
        <v>10</v>
      </c>
      <c r="S649" s="10">
        <v>383.93</v>
      </c>
      <c r="T649" s="10">
        <f t="shared" si="27"/>
        <v>3839.3</v>
      </c>
      <c r="U649" s="11">
        <f t="shared" si="28"/>
        <v>4300.0160000000005</v>
      </c>
      <c r="V649" s="5"/>
      <c r="W649" s="66">
        <v>2017</v>
      </c>
      <c r="X649" s="47"/>
    </row>
    <row r="650" spans="1:24" s="13" customFormat="1" ht="76.5" x14ac:dyDescent="0.25">
      <c r="A650" s="4" t="s">
        <v>2532</v>
      </c>
      <c r="B650" s="67" t="s">
        <v>779</v>
      </c>
      <c r="C650" s="67" t="s">
        <v>2527</v>
      </c>
      <c r="D650" s="67" t="s">
        <v>647</v>
      </c>
      <c r="E650" s="67" t="s">
        <v>2528</v>
      </c>
      <c r="F650" s="67" t="s">
        <v>2533</v>
      </c>
      <c r="G650" s="67" t="s">
        <v>780</v>
      </c>
      <c r="H650" s="67">
        <v>0</v>
      </c>
      <c r="I650" s="67">
        <v>711000000</v>
      </c>
      <c r="J650" s="67" t="s">
        <v>30</v>
      </c>
      <c r="K650" s="7" t="s">
        <v>860</v>
      </c>
      <c r="L650" s="67" t="s">
        <v>30</v>
      </c>
      <c r="M650" s="67" t="s">
        <v>32</v>
      </c>
      <c r="N650" s="5" t="s">
        <v>2389</v>
      </c>
      <c r="O650" s="5" t="s">
        <v>1355</v>
      </c>
      <c r="P650" s="8">
        <v>796</v>
      </c>
      <c r="Q650" s="33" t="s">
        <v>232</v>
      </c>
      <c r="R650" s="11">
        <v>10</v>
      </c>
      <c r="S650" s="10">
        <v>392.86</v>
      </c>
      <c r="T650" s="10">
        <f t="shared" si="27"/>
        <v>3928.6000000000004</v>
      </c>
      <c r="U650" s="11">
        <f t="shared" si="28"/>
        <v>4400.0320000000011</v>
      </c>
      <c r="V650" s="5"/>
      <c r="W650" s="66">
        <v>2017</v>
      </c>
      <c r="X650" s="47"/>
    </row>
    <row r="651" spans="1:24" s="13" customFormat="1" ht="76.5" x14ac:dyDescent="0.25">
      <c r="A651" s="4" t="s">
        <v>2534</v>
      </c>
      <c r="B651" s="67" t="s">
        <v>779</v>
      </c>
      <c r="C651" s="67" t="s">
        <v>2527</v>
      </c>
      <c r="D651" s="67" t="s">
        <v>647</v>
      </c>
      <c r="E651" s="67" t="s">
        <v>2528</v>
      </c>
      <c r="F651" s="67" t="s">
        <v>2535</v>
      </c>
      <c r="G651" s="67" t="s">
        <v>780</v>
      </c>
      <c r="H651" s="67">
        <v>0</v>
      </c>
      <c r="I651" s="67">
        <v>711000000</v>
      </c>
      <c r="J651" s="67" t="s">
        <v>30</v>
      </c>
      <c r="K651" s="7" t="s">
        <v>860</v>
      </c>
      <c r="L651" s="67" t="s">
        <v>30</v>
      </c>
      <c r="M651" s="67" t="s">
        <v>32</v>
      </c>
      <c r="N651" s="5" t="s">
        <v>2389</v>
      </c>
      <c r="O651" s="5" t="s">
        <v>1355</v>
      </c>
      <c r="P651" s="8">
        <v>796</v>
      </c>
      <c r="Q651" s="33" t="s">
        <v>232</v>
      </c>
      <c r="R651" s="11">
        <v>10</v>
      </c>
      <c r="S651" s="10">
        <v>491.07</v>
      </c>
      <c r="T651" s="10">
        <f t="shared" si="27"/>
        <v>4910.7</v>
      </c>
      <c r="U651" s="11">
        <f t="shared" si="28"/>
        <v>5499.9840000000004</v>
      </c>
      <c r="V651" s="5"/>
      <c r="W651" s="66">
        <v>2017</v>
      </c>
      <c r="X651" s="47"/>
    </row>
    <row r="652" spans="1:24" s="13" customFormat="1" ht="76.5" x14ac:dyDescent="0.25">
      <c r="A652" s="4" t="s">
        <v>2536</v>
      </c>
      <c r="B652" s="67" t="s">
        <v>779</v>
      </c>
      <c r="C652" s="67" t="s">
        <v>2537</v>
      </c>
      <c r="D652" s="67" t="s">
        <v>2538</v>
      </c>
      <c r="E652" s="67" t="s">
        <v>2539</v>
      </c>
      <c r="F652" s="67" t="s">
        <v>2540</v>
      </c>
      <c r="G652" s="67" t="s">
        <v>780</v>
      </c>
      <c r="H652" s="67">
        <v>0</v>
      </c>
      <c r="I652" s="67">
        <v>711000000</v>
      </c>
      <c r="J652" s="67" t="s">
        <v>30</v>
      </c>
      <c r="K652" s="7" t="s">
        <v>860</v>
      </c>
      <c r="L652" s="67" t="s">
        <v>30</v>
      </c>
      <c r="M652" s="67" t="s">
        <v>32</v>
      </c>
      <c r="N652" s="5" t="s">
        <v>2389</v>
      </c>
      <c r="O652" s="5" t="s">
        <v>1355</v>
      </c>
      <c r="P652" s="8">
        <v>796</v>
      </c>
      <c r="Q652" s="33" t="s">
        <v>232</v>
      </c>
      <c r="R652" s="11">
        <v>50</v>
      </c>
      <c r="S652" s="10">
        <v>8.93</v>
      </c>
      <c r="T652" s="10">
        <f t="shared" si="27"/>
        <v>446.5</v>
      </c>
      <c r="U652" s="11">
        <f t="shared" si="28"/>
        <v>500.08000000000004</v>
      </c>
      <c r="V652" s="5"/>
      <c r="W652" s="66">
        <v>2017</v>
      </c>
      <c r="X652" s="47"/>
    </row>
    <row r="653" spans="1:24" s="13" customFormat="1" ht="76.5" x14ac:dyDescent="0.25">
      <c r="A653" s="4" t="s">
        <v>2541</v>
      </c>
      <c r="B653" s="67" t="s">
        <v>779</v>
      </c>
      <c r="C653" s="67" t="s">
        <v>2542</v>
      </c>
      <c r="D653" s="67" t="s">
        <v>1388</v>
      </c>
      <c r="E653" s="67" t="s">
        <v>2543</v>
      </c>
      <c r="F653" s="67" t="s">
        <v>2544</v>
      </c>
      <c r="G653" s="67" t="s">
        <v>780</v>
      </c>
      <c r="H653" s="67">
        <v>0</v>
      </c>
      <c r="I653" s="67">
        <v>711000000</v>
      </c>
      <c r="J653" s="67" t="s">
        <v>30</v>
      </c>
      <c r="K653" s="7" t="s">
        <v>860</v>
      </c>
      <c r="L653" s="67" t="s">
        <v>30</v>
      </c>
      <c r="M653" s="67" t="s">
        <v>32</v>
      </c>
      <c r="N653" s="5" t="s">
        <v>2389</v>
      </c>
      <c r="O653" s="5" t="s">
        <v>1355</v>
      </c>
      <c r="P653" s="8">
        <v>796</v>
      </c>
      <c r="Q653" s="33" t="s">
        <v>232</v>
      </c>
      <c r="R653" s="11">
        <v>5</v>
      </c>
      <c r="S653" s="10">
        <v>267.86</v>
      </c>
      <c r="T653" s="10">
        <f t="shared" si="27"/>
        <v>1339.3000000000002</v>
      </c>
      <c r="U653" s="11">
        <f t="shared" si="28"/>
        <v>1500.0160000000003</v>
      </c>
      <c r="V653" s="5"/>
      <c r="W653" s="66">
        <v>2017</v>
      </c>
      <c r="X653" s="47"/>
    </row>
    <row r="654" spans="1:24" s="13" customFormat="1" ht="76.5" x14ac:dyDescent="0.25">
      <c r="A654" s="4" t="s">
        <v>2545</v>
      </c>
      <c r="B654" s="67" t="s">
        <v>779</v>
      </c>
      <c r="C654" s="67" t="s">
        <v>2546</v>
      </c>
      <c r="D654" s="67" t="s">
        <v>2547</v>
      </c>
      <c r="E654" s="67" t="s">
        <v>2548</v>
      </c>
      <c r="F654" s="67" t="s">
        <v>2549</v>
      </c>
      <c r="G654" s="67" t="s">
        <v>780</v>
      </c>
      <c r="H654" s="67">
        <v>0</v>
      </c>
      <c r="I654" s="67">
        <v>711000000</v>
      </c>
      <c r="J654" s="67" t="s">
        <v>30</v>
      </c>
      <c r="K654" s="7" t="s">
        <v>860</v>
      </c>
      <c r="L654" s="67" t="s">
        <v>30</v>
      </c>
      <c r="M654" s="67" t="s">
        <v>32</v>
      </c>
      <c r="N654" s="5" t="s">
        <v>2389</v>
      </c>
      <c r="O654" s="5" t="s">
        <v>1355</v>
      </c>
      <c r="P654" s="8">
        <v>796</v>
      </c>
      <c r="Q654" s="33" t="s">
        <v>232</v>
      </c>
      <c r="R654" s="11">
        <v>5</v>
      </c>
      <c r="S654" s="10">
        <v>187.5</v>
      </c>
      <c r="T654" s="10">
        <f t="shared" si="27"/>
        <v>937.5</v>
      </c>
      <c r="U654" s="11">
        <f t="shared" si="28"/>
        <v>1050</v>
      </c>
      <c r="V654" s="5"/>
      <c r="W654" s="66">
        <v>2017</v>
      </c>
      <c r="X654" s="47"/>
    </row>
    <row r="655" spans="1:24" s="13" customFormat="1" ht="76.5" x14ac:dyDescent="0.25">
      <c r="A655" s="4" t="s">
        <v>2550</v>
      </c>
      <c r="B655" s="67" t="s">
        <v>779</v>
      </c>
      <c r="C655" s="67" t="s">
        <v>2551</v>
      </c>
      <c r="D655" s="67" t="s">
        <v>2552</v>
      </c>
      <c r="E655" s="67" t="s">
        <v>2553</v>
      </c>
      <c r="F655" s="67" t="s">
        <v>2554</v>
      </c>
      <c r="G655" s="67" t="s">
        <v>780</v>
      </c>
      <c r="H655" s="67">
        <v>0</v>
      </c>
      <c r="I655" s="67">
        <v>711000000</v>
      </c>
      <c r="J655" s="67" t="s">
        <v>30</v>
      </c>
      <c r="K655" s="7" t="s">
        <v>860</v>
      </c>
      <c r="L655" s="67" t="s">
        <v>30</v>
      </c>
      <c r="M655" s="67" t="s">
        <v>32</v>
      </c>
      <c r="N655" s="5" t="s">
        <v>2389</v>
      </c>
      <c r="O655" s="5" t="s">
        <v>1355</v>
      </c>
      <c r="P655" s="8">
        <v>796</v>
      </c>
      <c r="Q655" s="33" t="s">
        <v>232</v>
      </c>
      <c r="R655" s="11">
        <v>2</v>
      </c>
      <c r="S655" s="10">
        <v>241.07</v>
      </c>
      <c r="T655" s="10">
        <f t="shared" si="27"/>
        <v>482.14</v>
      </c>
      <c r="U655" s="11">
        <f t="shared" si="28"/>
        <v>539.99680000000001</v>
      </c>
      <c r="V655" s="5"/>
      <c r="W655" s="66">
        <v>2017</v>
      </c>
      <c r="X655" s="47"/>
    </row>
    <row r="656" spans="1:24" s="13" customFormat="1" ht="76.5" x14ac:dyDescent="0.25">
      <c r="A656" s="4" t="s">
        <v>2555</v>
      </c>
      <c r="B656" s="67" t="s">
        <v>779</v>
      </c>
      <c r="C656" s="67" t="s">
        <v>2556</v>
      </c>
      <c r="D656" s="67" t="s">
        <v>613</v>
      </c>
      <c r="E656" s="67" t="s">
        <v>2557</v>
      </c>
      <c r="F656" s="67" t="s">
        <v>2558</v>
      </c>
      <c r="G656" s="67" t="s">
        <v>780</v>
      </c>
      <c r="H656" s="67">
        <v>0</v>
      </c>
      <c r="I656" s="67">
        <v>711000000</v>
      </c>
      <c r="J656" s="67" t="s">
        <v>30</v>
      </c>
      <c r="K656" s="7" t="s">
        <v>860</v>
      </c>
      <c r="L656" s="67" t="s">
        <v>30</v>
      </c>
      <c r="M656" s="67" t="s">
        <v>32</v>
      </c>
      <c r="N656" s="5" t="s">
        <v>2389</v>
      </c>
      <c r="O656" s="5" t="s">
        <v>1355</v>
      </c>
      <c r="P656" s="8">
        <v>796</v>
      </c>
      <c r="Q656" s="33" t="s">
        <v>232</v>
      </c>
      <c r="R656" s="11">
        <v>2</v>
      </c>
      <c r="S656" s="10">
        <v>375</v>
      </c>
      <c r="T656" s="10">
        <f t="shared" si="27"/>
        <v>750</v>
      </c>
      <c r="U656" s="11">
        <f t="shared" si="28"/>
        <v>840.00000000000011</v>
      </c>
      <c r="V656" s="5"/>
      <c r="W656" s="66">
        <v>2017</v>
      </c>
      <c r="X656" s="47"/>
    </row>
    <row r="657" spans="1:24" s="13" customFormat="1" ht="76.5" x14ac:dyDescent="0.25">
      <c r="A657" s="4" t="s">
        <v>2559</v>
      </c>
      <c r="B657" s="67" t="s">
        <v>779</v>
      </c>
      <c r="C657" s="67" t="s">
        <v>2560</v>
      </c>
      <c r="D657" s="67" t="s">
        <v>647</v>
      </c>
      <c r="E657" s="67" t="s">
        <v>2561</v>
      </c>
      <c r="F657" s="67" t="s">
        <v>2562</v>
      </c>
      <c r="G657" s="67" t="s">
        <v>780</v>
      </c>
      <c r="H657" s="67">
        <v>0</v>
      </c>
      <c r="I657" s="67">
        <v>711000000</v>
      </c>
      <c r="J657" s="67" t="s">
        <v>30</v>
      </c>
      <c r="K657" s="7" t="s">
        <v>860</v>
      </c>
      <c r="L657" s="67" t="s">
        <v>30</v>
      </c>
      <c r="M657" s="67" t="s">
        <v>32</v>
      </c>
      <c r="N657" s="5" t="s">
        <v>2389</v>
      </c>
      <c r="O657" s="5" t="s">
        <v>1355</v>
      </c>
      <c r="P657" s="8">
        <v>5111</v>
      </c>
      <c r="Q657" s="47" t="s">
        <v>250</v>
      </c>
      <c r="R657" s="11">
        <v>3</v>
      </c>
      <c r="S657" s="10">
        <v>2674.11</v>
      </c>
      <c r="T657" s="10">
        <f t="shared" si="27"/>
        <v>8022.33</v>
      </c>
      <c r="U657" s="11">
        <f t="shared" si="28"/>
        <v>8985.0096000000012</v>
      </c>
      <c r="V657" s="5"/>
      <c r="W657" s="66">
        <v>2017</v>
      </c>
      <c r="X657" s="47"/>
    </row>
    <row r="658" spans="1:24" s="13" customFormat="1" ht="76.5" x14ac:dyDescent="0.25">
      <c r="A658" s="4" t="s">
        <v>2563</v>
      </c>
      <c r="B658" s="67" t="s">
        <v>779</v>
      </c>
      <c r="C658" s="67" t="s">
        <v>2564</v>
      </c>
      <c r="D658" s="67" t="s">
        <v>1366</v>
      </c>
      <c r="E658" s="67" t="s">
        <v>2565</v>
      </c>
      <c r="F658" s="67" t="s">
        <v>2566</v>
      </c>
      <c r="G658" s="67" t="s">
        <v>780</v>
      </c>
      <c r="H658" s="67">
        <v>0</v>
      </c>
      <c r="I658" s="67">
        <v>711000000</v>
      </c>
      <c r="J658" s="67" t="s">
        <v>30</v>
      </c>
      <c r="K658" s="7" t="s">
        <v>860</v>
      </c>
      <c r="L658" s="67" t="s">
        <v>30</v>
      </c>
      <c r="M658" s="67" t="s">
        <v>32</v>
      </c>
      <c r="N658" s="5" t="s">
        <v>2389</v>
      </c>
      <c r="O658" s="5" t="s">
        <v>1355</v>
      </c>
      <c r="P658" s="8">
        <v>796</v>
      </c>
      <c r="Q658" s="33" t="s">
        <v>232</v>
      </c>
      <c r="R658" s="11">
        <v>6</v>
      </c>
      <c r="S658" s="10">
        <v>214.29</v>
      </c>
      <c r="T658" s="10">
        <f t="shared" si="27"/>
        <v>1285.74</v>
      </c>
      <c r="U658" s="11">
        <f t="shared" si="28"/>
        <v>1440.0288</v>
      </c>
      <c r="V658" s="5"/>
      <c r="W658" s="66">
        <v>2017</v>
      </c>
      <c r="X658" s="47"/>
    </row>
    <row r="659" spans="1:24" s="13" customFormat="1" ht="76.5" x14ac:dyDescent="0.25">
      <c r="A659" s="4" t="s">
        <v>2567</v>
      </c>
      <c r="B659" s="67" t="s">
        <v>779</v>
      </c>
      <c r="C659" s="67" t="s">
        <v>2568</v>
      </c>
      <c r="D659" s="67" t="s">
        <v>1366</v>
      </c>
      <c r="E659" s="67" t="s">
        <v>2569</v>
      </c>
      <c r="F659" s="67" t="s">
        <v>2570</v>
      </c>
      <c r="G659" s="67" t="s">
        <v>780</v>
      </c>
      <c r="H659" s="67">
        <v>0</v>
      </c>
      <c r="I659" s="67">
        <v>711000000</v>
      </c>
      <c r="J659" s="67" t="s">
        <v>30</v>
      </c>
      <c r="K659" s="7" t="s">
        <v>860</v>
      </c>
      <c r="L659" s="67" t="s">
        <v>30</v>
      </c>
      <c r="M659" s="67" t="s">
        <v>32</v>
      </c>
      <c r="N659" s="5" t="s">
        <v>2389</v>
      </c>
      <c r="O659" s="5" t="s">
        <v>1355</v>
      </c>
      <c r="P659" s="8">
        <v>796</v>
      </c>
      <c r="Q659" s="33" t="s">
        <v>232</v>
      </c>
      <c r="R659" s="11">
        <v>5</v>
      </c>
      <c r="S659" s="10">
        <v>40.18</v>
      </c>
      <c r="T659" s="10">
        <f t="shared" si="27"/>
        <v>200.9</v>
      </c>
      <c r="U659" s="11">
        <f t="shared" si="28"/>
        <v>225.00800000000004</v>
      </c>
      <c r="V659" s="5"/>
      <c r="W659" s="66">
        <v>2017</v>
      </c>
      <c r="X659" s="47"/>
    </row>
    <row r="660" spans="1:24" s="13" customFormat="1" ht="76.5" x14ac:dyDescent="0.25">
      <c r="A660" s="67" t="s">
        <v>2574</v>
      </c>
      <c r="B660" s="67" t="s">
        <v>779</v>
      </c>
      <c r="C660" s="67" t="s">
        <v>2575</v>
      </c>
      <c r="D660" s="67" t="s">
        <v>1333</v>
      </c>
      <c r="E660" s="67" t="s">
        <v>2576</v>
      </c>
      <c r="F660" s="67" t="s">
        <v>2577</v>
      </c>
      <c r="G660" s="67" t="s">
        <v>780</v>
      </c>
      <c r="H660" s="67">
        <v>0</v>
      </c>
      <c r="I660" s="67">
        <v>711000000</v>
      </c>
      <c r="J660" s="67" t="s">
        <v>30</v>
      </c>
      <c r="K660" s="7" t="s">
        <v>860</v>
      </c>
      <c r="L660" s="67" t="s">
        <v>30</v>
      </c>
      <c r="M660" s="67" t="s">
        <v>32</v>
      </c>
      <c r="N660" s="67" t="s">
        <v>2389</v>
      </c>
      <c r="O660" s="67" t="s">
        <v>1355</v>
      </c>
      <c r="P660" s="8">
        <v>796</v>
      </c>
      <c r="Q660" s="33" t="s">
        <v>232</v>
      </c>
      <c r="R660" s="47">
        <v>10</v>
      </c>
      <c r="S660" s="47">
        <v>482.14</v>
      </c>
      <c r="T660" s="47">
        <f t="shared" si="27"/>
        <v>4821.3999999999996</v>
      </c>
      <c r="U660" s="47">
        <v>5400</v>
      </c>
      <c r="V660" s="47"/>
      <c r="W660" s="66">
        <v>2017</v>
      </c>
      <c r="X660" s="47"/>
    </row>
    <row r="661" spans="1:24" s="13" customFormat="1" ht="76.5" x14ac:dyDescent="0.25">
      <c r="A661" s="67" t="s">
        <v>2578</v>
      </c>
      <c r="B661" s="67" t="s">
        <v>779</v>
      </c>
      <c r="C661" s="67" t="s">
        <v>2579</v>
      </c>
      <c r="D661" s="67" t="s">
        <v>1333</v>
      </c>
      <c r="E661" s="67" t="s">
        <v>2580</v>
      </c>
      <c r="F661" s="67" t="s">
        <v>2581</v>
      </c>
      <c r="G661" s="67" t="s">
        <v>780</v>
      </c>
      <c r="H661" s="67">
        <v>0</v>
      </c>
      <c r="I661" s="67">
        <v>711000000</v>
      </c>
      <c r="J661" s="67" t="s">
        <v>30</v>
      </c>
      <c r="K661" s="7" t="s">
        <v>860</v>
      </c>
      <c r="L661" s="67" t="s">
        <v>30</v>
      </c>
      <c r="M661" s="67" t="s">
        <v>32</v>
      </c>
      <c r="N661" s="67" t="s">
        <v>2389</v>
      </c>
      <c r="O661" s="67" t="s">
        <v>1355</v>
      </c>
      <c r="P661" s="8">
        <v>796</v>
      </c>
      <c r="Q661" s="33" t="s">
        <v>232</v>
      </c>
      <c r="R661" s="47">
        <v>3</v>
      </c>
      <c r="S661" s="47">
        <v>410.71</v>
      </c>
      <c r="T661" s="47">
        <f t="shared" si="27"/>
        <v>1232.1299999999999</v>
      </c>
      <c r="U661" s="11">
        <v>1380</v>
      </c>
      <c r="V661" s="47"/>
      <c r="W661" s="66">
        <v>2017</v>
      </c>
      <c r="X661" s="47"/>
    </row>
    <row r="662" spans="1:24" s="13" customFormat="1" ht="76.5" x14ac:dyDescent="0.25">
      <c r="A662" s="67" t="s">
        <v>2582</v>
      </c>
      <c r="B662" s="67" t="s">
        <v>779</v>
      </c>
      <c r="C662" s="67" t="s">
        <v>2579</v>
      </c>
      <c r="D662" s="67" t="s">
        <v>1333</v>
      </c>
      <c r="E662" s="67" t="s">
        <v>2580</v>
      </c>
      <c r="F662" s="67" t="s">
        <v>2583</v>
      </c>
      <c r="G662" s="67" t="s">
        <v>780</v>
      </c>
      <c r="H662" s="67">
        <v>0</v>
      </c>
      <c r="I662" s="67">
        <v>711000000</v>
      </c>
      <c r="J662" s="67" t="s">
        <v>30</v>
      </c>
      <c r="K662" s="7" t="s">
        <v>860</v>
      </c>
      <c r="L662" s="67" t="s">
        <v>30</v>
      </c>
      <c r="M662" s="67" t="s">
        <v>32</v>
      </c>
      <c r="N662" s="67" t="s">
        <v>2389</v>
      </c>
      <c r="O662" s="67" t="s">
        <v>1355</v>
      </c>
      <c r="P662" s="8">
        <v>796</v>
      </c>
      <c r="Q662" s="33" t="s">
        <v>232</v>
      </c>
      <c r="R662" s="47">
        <v>3</v>
      </c>
      <c r="S662" s="47">
        <v>495.54</v>
      </c>
      <c r="T662" s="47">
        <f t="shared" si="27"/>
        <v>1486.6200000000001</v>
      </c>
      <c r="U662" s="11">
        <v>1665</v>
      </c>
      <c r="V662" s="47"/>
      <c r="W662" s="66">
        <v>2017</v>
      </c>
      <c r="X662" s="47"/>
    </row>
    <row r="663" spans="1:24" s="13" customFormat="1" ht="76.5" x14ac:dyDescent="0.25">
      <c r="A663" s="67" t="s">
        <v>2584</v>
      </c>
      <c r="B663" s="67" t="s">
        <v>779</v>
      </c>
      <c r="C663" s="67" t="s">
        <v>1887</v>
      </c>
      <c r="D663" s="67" t="s">
        <v>1333</v>
      </c>
      <c r="E663" s="67" t="s">
        <v>1888</v>
      </c>
      <c r="F663" s="67" t="s">
        <v>2585</v>
      </c>
      <c r="G663" s="67" t="s">
        <v>780</v>
      </c>
      <c r="H663" s="67">
        <v>0</v>
      </c>
      <c r="I663" s="67">
        <v>711000000</v>
      </c>
      <c r="J663" s="67" t="s">
        <v>30</v>
      </c>
      <c r="K663" s="7" t="s">
        <v>860</v>
      </c>
      <c r="L663" s="67" t="s">
        <v>30</v>
      </c>
      <c r="M663" s="67" t="s">
        <v>32</v>
      </c>
      <c r="N663" s="67" t="s">
        <v>2389</v>
      </c>
      <c r="O663" s="67" t="s">
        <v>1355</v>
      </c>
      <c r="P663" s="8">
        <v>796</v>
      </c>
      <c r="Q663" s="33" t="s">
        <v>232</v>
      </c>
      <c r="R663" s="47">
        <v>5</v>
      </c>
      <c r="S663" s="47">
        <v>107.14</v>
      </c>
      <c r="T663" s="47">
        <f t="shared" si="27"/>
        <v>535.70000000000005</v>
      </c>
      <c r="U663" s="11">
        <v>600</v>
      </c>
      <c r="V663" s="47"/>
      <c r="W663" s="66">
        <v>2017</v>
      </c>
      <c r="X663" s="47"/>
    </row>
    <row r="664" spans="1:24" s="13" customFormat="1" ht="76.5" x14ac:dyDescent="0.25">
      <c r="A664" s="67" t="s">
        <v>2586</v>
      </c>
      <c r="B664" s="67" t="s">
        <v>779</v>
      </c>
      <c r="C664" s="67" t="s">
        <v>2587</v>
      </c>
      <c r="D664" s="67" t="s">
        <v>1333</v>
      </c>
      <c r="E664" s="67" t="s">
        <v>2588</v>
      </c>
      <c r="F664" s="67" t="s">
        <v>2589</v>
      </c>
      <c r="G664" s="67" t="s">
        <v>780</v>
      </c>
      <c r="H664" s="67">
        <v>0</v>
      </c>
      <c r="I664" s="67">
        <v>711000000</v>
      </c>
      <c r="J664" s="67" t="s">
        <v>30</v>
      </c>
      <c r="K664" s="7" t="s">
        <v>860</v>
      </c>
      <c r="L664" s="67" t="s">
        <v>30</v>
      </c>
      <c r="M664" s="67" t="s">
        <v>32</v>
      </c>
      <c r="N664" s="67" t="s">
        <v>2389</v>
      </c>
      <c r="O664" s="67" t="s">
        <v>1355</v>
      </c>
      <c r="P664" s="8">
        <v>796</v>
      </c>
      <c r="Q664" s="33" t="s">
        <v>232</v>
      </c>
      <c r="R664" s="47">
        <v>5</v>
      </c>
      <c r="S664" s="47">
        <v>214.29</v>
      </c>
      <c r="T664" s="47">
        <f t="shared" si="27"/>
        <v>1071.45</v>
      </c>
      <c r="U664" s="11">
        <v>1200</v>
      </c>
      <c r="V664" s="47"/>
      <c r="W664" s="66">
        <v>2017</v>
      </c>
      <c r="X664" s="47"/>
    </row>
    <row r="665" spans="1:24" s="13" customFormat="1" ht="76.5" x14ac:dyDescent="0.25">
      <c r="A665" s="67" t="s">
        <v>2590</v>
      </c>
      <c r="B665" s="67" t="s">
        <v>779</v>
      </c>
      <c r="C665" s="67" t="s">
        <v>2591</v>
      </c>
      <c r="D665" s="67" t="s">
        <v>1333</v>
      </c>
      <c r="E665" s="67" t="s">
        <v>2592</v>
      </c>
      <c r="F665" s="67" t="s">
        <v>2593</v>
      </c>
      <c r="G665" s="67" t="s">
        <v>780</v>
      </c>
      <c r="H665" s="67">
        <v>0</v>
      </c>
      <c r="I665" s="67">
        <v>711000000</v>
      </c>
      <c r="J665" s="67" t="s">
        <v>30</v>
      </c>
      <c r="K665" s="7" t="s">
        <v>860</v>
      </c>
      <c r="L665" s="67" t="s">
        <v>30</v>
      </c>
      <c r="M665" s="67" t="s">
        <v>32</v>
      </c>
      <c r="N665" s="67" t="s">
        <v>2389</v>
      </c>
      <c r="O665" s="67" t="s">
        <v>1355</v>
      </c>
      <c r="P665" s="8">
        <v>796</v>
      </c>
      <c r="Q665" s="33" t="s">
        <v>232</v>
      </c>
      <c r="R665" s="47">
        <v>10</v>
      </c>
      <c r="S665" s="47">
        <v>254.46</v>
      </c>
      <c r="T665" s="47">
        <f t="shared" si="27"/>
        <v>2544.6</v>
      </c>
      <c r="U665" s="11">
        <v>2850</v>
      </c>
      <c r="V665" s="47"/>
      <c r="W665" s="66">
        <v>2017</v>
      </c>
      <c r="X665" s="47"/>
    </row>
    <row r="666" spans="1:24" s="13" customFormat="1" ht="76.5" x14ac:dyDescent="0.25">
      <c r="A666" s="67" t="s">
        <v>2594</v>
      </c>
      <c r="B666" s="67" t="s">
        <v>779</v>
      </c>
      <c r="C666" s="67" t="s">
        <v>2595</v>
      </c>
      <c r="D666" s="67" t="s">
        <v>2596</v>
      </c>
      <c r="E666" s="67" t="s">
        <v>2597</v>
      </c>
      <c r="F666" s="67" t="s">
        <v>2598</v>
      </c>
      <c r="G666" s="67" t="s">
        <v>780</v>
      </c>
      <c r="H666" s="67">
        <v>0</v>
      </c>
      <c r="I666" s="67">
        <v>711000000</v>
      </c>
      <c r="J666" s="67" t="s">
        <v>30</v>
      </c>
      <c r="K666" s="7" t="s">
        <v>860</v>
      </c>
      <c r="L666" s="67" t="s">
        <v>31</v>
      </c>
      <c r="M666" s="67" t="s">
        <v>32</v>
      </c>
      <c r="N666" s="5" t="s">
        <v>2599</v>
      </c>
      <c r="O666" s="67" t="s">
        <v>1355</v>
      </c>
      <c r="P666" s="8">
        <v>796</v>
      </c>
      <c r="Q666" s="33" t="s">
        <v>232</v>
      </c>
      <c r="R666" s="47">
        <v>50</v>
      </c>
      <c r="S666" s="47">
        <v>7200</v>
      </c>
      <c r="T666" s="47">
        <v>0</v>
      </c>
      <c r="U666" s="11">
        <f t="shared" ref="U666:U731" si="29">T666*1.12</f>
        <v>0</v>
      </c>
      <c r="V666" s="47"/>
      <c r="W666" s="66">
        <v>2017</v>
      </c>
      <c r="X666" s="69" t="s">
        <v>3025</v>
      </c>
    </row>
    <row r="667" spans="1:24" s="13" customFormat="1" ht="36.75" customHeight="1" x14ac:dyDescent="0.25">
      <c r="A667" s="29" t="s">
        <v>3022</v>
      </c>
      <c r="B667" s="67" t="s">
        <v>779</v>
      </c>
      <c r="C667" s="67" t="s">
        <v>2595</v>
      </c>
      <c r="D667" s="5" t="s">
        <v>2596</v>
      </c>
      <c r="E667" s="5" t="s">
        <v>2597</v>
      </c>
      <c r="F667" s="5" t="s">
        <v>3023</v>
      </c>
      <c r="G667" s="67" t="s">
        <v>780</v>
      </c>
      <c r="H667" s="67">
        <v>0</v>
      </c>
      <c r="I667" s="67">
        <v>711000000</v>
      </c>
      <c r="J667" s="67" t="s">
        <v>30</v>
      </c>
      <c r="K667" s="67" t="s">
        <v>3024</v>
      </c>
      <c r="L667" s="67" t="s">
        <v>2956</v>
      </c>
      <c r="M667" s="67" t="s">
        <v>32</v>
      </c>
      <c r="N667" s="67" t="s">
        <v>2599</v>
      </c>
      <c r="O667" s="67" t="s">
        <v>1435</v>
      </c>
      <c r="P667" s="67">
        <v>796</v>
      </c>
      <c r="Q667" s="67" t="s">
        <v>232</v>
      </c>
      <c r="R667" s="67">
        <v>30</v>
      </c>
      <c r="S667" s="47">
        <v>6924.11</v>
      </c>
      <c r="T667" s="47">
        <f>R667*S667</f>
        <v>207723.3</v>
      </c>
      <c r="U667" s="11">
        <f>T667*1.12</f>
        <v>232650.09600000002</v>
      </c>
      <c r="V667" s="67"/>
      <c r="W667" s="67">
        <v>2017</v>
      </c>
      <c r="X667" s="67"/>
    </row>
    <row r="668" spans="1:24" s="13" customFormat="1" ht="76.5" x14ac:dyDescent="0.25">
      <c r="A668" s="67" t="s">
        <v>2600</v>
      </c>
      <c r="B668" s="67" t="s">
        <v>779</v>
      </c>
      <c r="C668" s="67" t="s">
        <v>2601</v>
      </c>
      <c r="D668" s="67" t="s">
        <v>2596</v>
      </c>
      <c r="E668" s="67" t="s">
        <v>2602</v>
      </c>
      <c r="F668" s="67" t="s">
        <v>2603</v>
      </c>
      <c r="G668" s="67" t="s">
        <v>780</v>
      </c>
      <c r="H668" s="67">
        <v>0</v>
      </c>
      <c r="I668" s="67">
        <v>711000000</v>
      </c>
      <c r="J668" s="67" t="s">
        <v>30</v>
      </c>
      <c r="K668" s="7" t="s">
        <v>860</v>
      </c>
      <c r="L668" s="67" t="s">
        <v>31</v>
      </c>
      <c r="M668" s="67" t="s">
        <v>32</v>
      </c>
      <c r="N668" s="5" t="s">
        <v>2599</v>
      </c>
      <c r="O668" s="67" t="s">
        <v>1355</v>
      </c>
      <c r="P668" s="8">
        <v>796</v>
      </c>
      <c r="Q668" s="33" t="s">
        <v>232</v>
      </c>
      <c r="R668" s="47">
        <v>10</v>
      </c>
      <c r="S668" s="47">
        <v>7200</v>
      </c>
      <c r="T668" s="47">
        <v>0</v>
      </c>
      <c r="U668" s="11">
        <f t="shared" si="29"/>
        <v>0</v>
      </c>
      <c r="V668" s="47"/>
      <c r="W668" s="66">
        <v>2017</v>
      </c>
      <c r="X668" s="69" t="s">
        <v>3025</v>
      </c>
    </row>
    <row r="669" spans="1:24" s="13" customFormat="1" ht="76.5" x14ac:dyDescent="0.25">
      <c r="A669" s="29" t="s">
        <v>3026</v>
      </c>
      <c r="B669" s="67" t="s">
        <v>779</v>
      </c>
      <c r="C669" s="67" t="s">
        <v>2595</v>
      </c>
      <c r="D669" s="5" t="s">
        <v>2596</v>
      </c>
      <c r="E669" s="5" t="s">
        <v>2597</v>
      </c>
      <c r="F669" s="5" t="s">
        <v>3027</v>
      </c>
      <c r="G669" s="67" t="s">
        <v>780</v>
      </c>
      <c r="H669" s="67">
        <v>0</v>
      </c>
      <c r="I669" s="67">
        <v>711000000</v>
      </c>
      <c r="J669" s="67" t="s">
        <v>30</v>
      </c>
      <c r="K669" s="67" t="s">
        <v>3024</v>
      </c>
      <c r="L669" s="67" t="s">
        <v>2956</v>
      </c>
      <c r="M669" s="67" t="s">
        <v>32</v>
      </c>
      <c r="N669" s="67" t="s">
        <v>2599</v>
      </c>
      <c r="O669" s="67" t="s">
        <v>1435</v>
      </c>
      <c r="P669" s="67">
        <v>796</v>
      </c>
      <c r="Q669" s="67" t="s">
        <v>232</v>
      </c>
      <c r="R669" s="67">
        <v>20</v>
      </c>
      <c r="S669" s="47">
        <v>7668.75</v>
      </c>
      <c r="T669" s="47">
        <f t="shared" ref="T669" si="30">R669*S669</f>
        <v>153375</v>
      </c>
      <c r="U669" s="47">
        <f t="shared" si="29"/>
        <v>171780.00000000003</v>
      </c>
      <c r="V669" s="67"/>
      <c r="W669" s="67">
        <v>2017</v>
      </c>
      <c r="X669" s="67"/>
    </row>
    <row r="670" spans="1:24" s="13" customFormat="1" ht="76.5" x14ac:dyDescent="0.25">
      <c r="A670" s="67" t="s">
        <v>2604</v>
      </c>
      <c r="B670" s="67" t="s">
        <v>779</v>
      </c>
      <c r="C670" s="67" t="s">
        <v>2605</v>
      </c>
      <c r="D670" s="67" t="s">
        <v>2606</v>
      </c>
      <c r="E670" s="67" t="s">
        <v>2607</v>
      </c>
      <c r="F670" s="67" t="s">
        <v>2608</v>
      </c>
      <c r="G670" s="67" t="s">
        <v>780</v>
      </c>
      <c r="H670" s="67">
        <v>0</v>
      </c>
      <c r="I670" s="67">
        <v>711000000</v>
      </c>
      <c r="J670" s="67" t="s">
        <v>30</v>
      </c>
      <c r="K670" s="7" t="s">
        <v>860</v>
      </c>
      <c r="L670" s="67" t="s">
        <v>31</v>
      </c>
      <c r="M670" s="67" t="s">
        <v>32</v>
      </c>
      <c r="N670" s="5" t="s">
        <v>2599</v>
      </c>
      <c r="O670" s="5" t="s">
        <v>1435</v>
      </c>
      <c r="P670" s="8">
        <v>796</v>
      </c>
      <c r="Q670" s="33" t="s">
        <v>232</v>
      </c>
      <c r="R670" s="11">
        <v>20</v>
      </c>
      <c r="S670" s="10">
        <v>34300</v>
      </c>
      <c r="T670" s="10">
        <f t="shared" si="27"/>
        <v>686000</v>
      </c>
      <c r="U670" s="11">
        <f t="shared" si="29"/>
        <v>768320.00000000012</v>
      </c>
      <c r="V670" s="5"/>
      <c r="W670" s="66">
        <v>2017</v>
      </c>
      <c r="X670" s="47"/>
    </row>
    <row r="671" spans="1:24" s="13" customFormat="1" ht="76.5" x14ac:dyDescent="0.25">
      <c r="A671" s="67" t="s">
        <v>2609</v>
      </c>
      <c r="B671" s="67" t="s">
        <v>779</v>
      </c>
      <c r="C671" s="67" t="s">
        <v>2610</v>
      </c>
      <c r="D671" s="67" t="s">
        <v>2611</v>
      </c>
      <c r="E671" s="67" t="s">
        <v>2612</v>
      </c>
      <c r="F671" s="67" t="s">
        <v>2613</v>
      </c>
      <c r="G671" s="67" t="s">
        <v>780</v>
      </c>
      <c r="H671" s="67">
        <v>0</v>
      </c>
      <c r="I671" s="67">
        <v>711000000</v>
      </c>
      <c r="J671" s="67" t="s">
        <v>30</v>
      </c>
      <c r="K671" s="7" t="s">
        <v>860</v>
      </c>
      <c r="L671" s="67" t="s">
        <v>31</v>
      </c>
      <c r="M671" s="67" t="s">
        <v>32</v>
      </c>
      <c r="N671" s="5" t="s">
        <v>2599</v>
      </c>
      <c r="O671" s="67" t="s">
        <v>1355</v>
      </c>
      <c r="P671" s="8">
        <v>796</v>
      </c>
      <c r="Q671" s="33" t="s">
        <v>232</v>
      </c>
      <c r="R671" s="11">
        <v>1</v>
      </c>
      <c r="S671" s="10">
        <v>11515</v>
      </c>
      <c r="T671" s="10">
        <f t="shared" si="27"/>
        <v>11515</v>
      </c>
      <c r="U671" s="11">
        <f t="shared" si="29"/>
        <v>12896.800000000001</v>
      </c>
      <c r="V671" s="5"/>
      <c r="W671" s="66">
        <v>2017</v>
      </c>
      <c r="X671" s="47"/>
    </row>
    <row r="672" spans="1:24" s="13" customFormat="1" ht="76.5" x14ac:dyDescent="0.25">
      <c r="A672" s="67" t="s">
        <v>2614</v>
      </c>
      <c r="B672" s="67" t="s">
        <v>779</v>
      </c>
      <c r="C672" s="67" t="s">
        <v>2615</v>
      </c>
      <c r="D672" s="67" t="s">
        <v>2616</v>
      </c>
      <c r="E672" s="67" t="s">
        <v>2617</v>
      </c>
      <c r="F672" s="67" t="s">
        <v>2618</v>
      </c>
      <c r="G672" s="67" t="s">
        <v>780</v>
      </c>
      <c r="H672" s="67">
        <v>0</v>
      </c>
      <c r="I672" s="67">
        <v>711000000</v>
      </c>
      <c r="J672" s="67" t="s">
        <v>30</v>
      </c>
      <c r="K672" s="7" t="s">
        <v>860</v>
      </c>
      <c r="L672" s="67" t="s">
        <v>31</v>
      </c>
      <c r="M672" s="67" t="s">
        <v>32</v>
      </c>
      <c r="N672" s="5" t="s">
        <v>2599</v>
      </c>
      <c r="O672" s="67" t="s">
        <v>1355</v>
      </c>
      <c r="P672" s="8">
        <v>796</v>
      </c>
      <c r="Q672" s="33" t="s">
        <v>232</v>
      </c>
      <c r="R672" s="11">
        <v>2</v>
      </c>
      <c r="S672" s="10">
        <v>10000</v>
      </c>
      <c r="T672" s="10">
        <f t="shared" si="27"/>
        <v>20000</v>
      </c>
      <c r="U672" s="11">
        <f t="shared" si="29"/>
        <v>22400.000000000004</v>
      </c>
      <c r="V672" s="5"/>
      <c r="W672" s="66">
        <v>2017</v>
      </c>
      <c r="X672" s="47"/>
    </row>
    <row r="673" spans="1:24" s="13" customFormat="1" ht="76.5" x14ac:dyDescent="0.25">
      <c r="A673" s="67" t="s">
        <v>2619</v>
      </c>
      <c r="B673" s="67" t="s">
        <v>779</v>
      </c>
      <c r="C673" s="67" t="s">
        <v>2620</v>
      </c>
      <c r="D673" s="67" t="s">
        <v>2621</v>
      </c>
      <c r="E673" s="67" t="s">
        <v>2622</v>
      </c>
      <c r="F673" s="67" t="s">
        <v>2623</v>
      </c>
      <c r="G673" s="67" t="s">
        <v>780</v>
      </c>
      <c r="H673" s="67">
        <v>0</v>
      </c>
      <c r="I673" s="67">
        <v>711000000</v>
      </c>
      <c r="J673" s="67" t="s">
        <v>30</v>
      </c>
      <c r="K673" s="7" t="s">
        <v>860</v>
      </c>
      <c r="L673" s="67" t="s">
        <v>31</v>
      </c>
      <c r="M673" s="67" t="s">
        <v>32</v>
      </c>
      <c r="N673" s="5" t="s">
        <v>2599</v>
      </c>
      <c r="O673" s="67" t="s">
        <v>1355</v>
      </c>
      <c r="P673" s="8">
        <v>796</v>
      </c>
      <c r="Q673" s="33" t="s">
        <v>232</v>
      </c>
      <c r="R673" s="11">
        <v>500</v>
      </c>
      <c r="S673" s="10">
        <v>150</v>
      </c>
      <c r="T673" s="10">
        <f t="shared" si="27"/>
        <v>75000</v>
      </c>
      <c r="U673" s="11">
        <f t="shared" si="29"/>
        <v>84000.000000000015</v>
      </c>
      <c r="V673" s="5"/>
      <c r="W673" s="66">
        <v>2017</v>
      </c>
      <c r="X673" s="47"/>
    </row>
    <row r="674" spans="1:24" s="13" customFormat="1" ht="63.75" x14ac:dyDescent="0.25">
      <c r="A674" s="67" t="s">
        <v>2629</v>
      </c>
      <c r="B674" s="67" t="s">
        <v>779</v>
      </c>
      <c r="C674" s="67" t="s">
        <v>2630</v>
      </c>
      <c r="D674" s="67" t="s">
        <v>329</v>
      </c>
      <c r="E674" s="67" t="s">
        <v>2631</v>
      </c>
      <c r="F674" s="67" t="s">
        <v>2632</v>
      </c>
      <c r="G674" s="67" t="s">
        <v>780</v>
      </c>
      <c r="H674" s="67">
        <v>0</v>
      </c>
      <c r="I674" s="67">
        <v>711000000</v>
      </c>
      <c r="J674" s="67" t="s">
        <v>30</v>
      </c>
      <c r="K674" s="7" t="s">
        <v>860</v>
      </c>
      <c r="L674" s="67" t="s">
        <v>31</v>
      </c>
      <c r="M674" s="67" t="s">
        <v>32</v>
      </c>
      <c r="N674" s="67" t="s">
        <v>2633</v>
      </c>
      <c r="O674" s="67" t="s">
        <v>1355</v>
      </c>
      <c r="P674" s="8">
        <v>112</v>
      </c>
      <c r="Q674" s="67" t="s">
        <v>223</v>
      </c>
      <c r="R674" s="47">
        <v>48</v>
      </c>
      <c r="S674" s="47">
        <v>1800</v>
      </c>
      <c r="T674" s="10">
        <f t="shared" si="27"/>
        <v>86400</v>
      </c>
      <c r="U674" s="11">
        <f t="shared" si="29"/>
        <v>96768.000000000015</v>
      </c>
      <c r="V674" s="47"/>
      <c r="W674" s="66">
        <v>2017</v>
      </c>
      <c r="X674" s="47"/>
    </row>
    <row r="675" spans="1:24" s="13" customFormat="1" ht="63.75" x14ac:dyDescent="0.25">
      <c r="A675" s="67" t="s">
        <v>2634</v>
      </c>
      <c r="B675" s="67" t="s">
        <v>779</v>
      </c>
      <c r="C675" s="67" t="s">
        <v>2630</v>
      </c>
      <c r="D675" s="67" t="s">
        <v>329</v>
      </c>
      <c r="E675" s="67" t="s">
        <v>2631</v>
      </c>
      <c r="F675" s="67" t="s">
        <v>2635</v>
      </c>
      <c r="G675" s="67" t="s">
        <v>780</v>
      </c>
      <c r="H675" s="67">
        <v>0</v>
      </c>
      <c r="I675" s="67">
        <v>711000000</v>
      </c>
      <c r="J675" s="67" t="s">
        <v>30</v>
      </c>
      <c r="K675" s="7" t="s">
        <v>860</v>
      </c>
      <c r="L675" s="67" t="s">
        <v>31</v>
      </c>
      <c r="M675" s="67" t="s">
        <v>32</v>
      </c>
      <c r="N675" s="67" t="s">
        <v>2633</v>
      </c>
      <c r="O675" s="67" t="s">
        <v>1355</v>
      </c>
      <c r="P675" s="8">
        <v>112</v>
      </c>
      <c r="Q675" s="67" t="s">
        <v>223</v>
      </c>
      <c r="R675" s="47">
        <v>12</v>
      </c>
      <c r="S675" s="47">
        <v>600</v>
      </c>
      <c r="T675" s="10">
        <f t="shared" si="27"/>
        <v>7200</v>
      </c>
      <c r="U675" s="11">
        <f t="shared" si="29"/>
        <v>8064.0000000000009</v>
      </c>
      <c r="V675" s="47"/>
      <c r="W675" s="66">
        <v>2017</v>
      </c>
      <c r="X675" s="47"/>
    </row>
    <row r="676" spans="1:24" s="13" customFormat="1" ht="63.75" x14ac:dyDescent="0.25">
      <c r="A676" s="67" t="s">
        <v>2636</v>
      </c>
      <c r="B676" s="67" t="s">
        <v>779</v>
      </c>
      <c r="C676" s="67" t="s">
        <v>2637</v>
      </c>
      <c r="D676" s="67" t="s">
        <v>329</v>
      </c>
      <c r="E676" s="67" t="s">
        <v>2638</v>
      </c>
      <c r="F676" s="67" t="s">
        <v>2639</v>
      </c>
      <c r="G676" s="67" t="s">
        <v>780</v>
      </c>
      <c r="H676" s="67">
        <v>0</v>
      </c>
      <c r="I676" s="67">
        <v>711000000</v>
      </c>
      <c r="J676" s="67" t="s">
        <v>30</v>
      </c>
      <c r="K676" s="7" t="s">
        <v>860</v>
      </c>
      <c r="L676" s="67" t="s">
        <v>31</v>
      </c>
      <c r="M676" s="67" t="s">
        <v>32</v>
      </c>
      <c r="N676" s="67" t="s">
        <v>2633</v>
      </c>
      <c r="O676" s="67" t="s">
        <v>1355</v>
      </c>
      <c r="P676" s="8">
        <v>112</v>
      </c>
      <c r="Q676" s="67" t="s">
        <v>223</v>
      </c>
      <c r="R676" s="47">
        <v>10</v>
      </c>
      <c r="S676" s="47">
        <v>300</v>
      </c>
      <c r="T676" s="10">
        <f t="shared" si="27"/>
        <v>3000</v>
      </c>
      <c r="U676" s="11">
        <f t="shared" si="29"/>
        <v>3360.0000000000005</v>
      </c>
      <c r="V676" s="47"/>
      <c r="W676" s="66">
        <v>2017</v>
      </c>
      <c r="X676" s="47"/>
    </row>
    <row r="677" spans="1:24" s="13" customFormat="1" ht="63.75" x14ac:dyDescent="0.25">
      <c r="A677" s="67" t="s">
        <v>2640</v>
      </c>
      <c r="B677" s="67" t="s">
        <v>779</v>
      </c>
      <c r="C677" s="67" t="s">
        <v>2641</v>
      </c>
      <c r="D677" s="67" t="s">
        <v>329</v>
      </c>
      <c r="E677" s="67" t="s">
        <v>2642</v>
      </c>
      <c r="F677" s="67" t="s">
        <v>2643</v>
      </c>
      <c r="G677" s="67" t="s">
        <v>780</v>
      </c>
      <c r="H677" s="67">
        <v>0</v>
      </c>
      <c r="I677" s="67">
        <v>711000000</v>
      </c>
      <c r="J677" s="67" t="s">
        <v>30</v>
      </c>
      <c r="K677" s="7" t="s">
        <v>860</v>
      </c>
      <c r="L677" s="67" t="s">
        <v>31</v>
      </c>
      <c r="M677" s="67" t="s">
        <v>32</v>
      </c>
      <c r="N677" s="67" t="s">
        <v>2633</v>
      </c>
      <c r="O677" s="67" t="s">
        <v>1355</v>
      </c>
      <c r="P677" s="8">
        <v>112</v>
      </c>
      <c r="Q677" s="47" t="s">
        <v>223</v>
      </c>
      <c r="R677" s="47">
        <v>30</v>
      </c>
      <c r="S677" s="47">
        <v>1500</v>
      </c>
      <c r="T677" s="10">
        <f t="shared" si="27"/>
        <v>45000</v>
      </c>
      <c r="U677" s="11">
        <f t="shared" si="29"/>
        <v>50400.000000000007</v>
      </c>
      <c r="V677" s="47"/>
      <c r="W677" s="66">
        <v>2017</v>
      </c>
      <c r="X677" s="47"/>
    </row>
    <row r="678" spans="1:24" s="13" customFormat="1" ht="63.75" x14ac:dyDescent="0.25">
      <c r="A678" s="67" t="s">
        <v>2644</v>
      </c>
      <c r="B678" s="67" t="s">
        <v>779</v>
      </c>
      <c r="C678" s="67" t="s">
        <v>2645</v>
      </c>
      <c r="D678" s="67" t="s">
        <v>1488</v>
      </c>
      <c r="E678" s="67" t="s">
        <v>2646</v>
      </c>
      <c r="F678" s="67" t="s">
        <v>2647</v>
      </c>
      <c r="G678" s="67" t="s">
        <v>780</v>
      </c>
      <c r="H678" s="67">
        <v>0</v>
      </c>
      <c r="I678" s="67">
        <v>711000000</v>
      </c>
      <c r="J678" s="67" t="s">
        <v>30</v>
      </c>
      <c r="K678" s="7" t="s">
        <v>860</v>
      </c>
      <c r="L678" s="67" t="s">
        <v>31</v>
      </c>
      <c r="M678" s="67" t="s">
        <v>32</v>
      </c>
      <c r="N678" s="67" t="s">
        <v>2633</v>
      </c>
      <c r="O678" s="67" t="s">
        <v>1355</v>
      </c>
      <c r="P678" s="8">
        <v>796</v>
      </c>
      <c r="Q678" s="33" t="s">
        <v>232</v>
      </c>
      <c r="R678" s="47">
        <v>1</v>
      </c>
      <c r="S678" s="47">
        <v>1400</v>
      </c>
      <c r="T678" s="10">
        <f t="shared" si="27"/>
        <v>1400</v>
      </c>
      <c r="U678" s="11">
        <f t="shared" si="29"/>
        <v>1568.0000000000002</v>
      </c>
      <c r="V678" s="47"/>
      <c r="W678" s="66">
        <v>2017</v>
      </c>
      <c r="X678" s="47"/>
    </row>
    <row r="679" spans="1:24" s="13" customFormat="1" ht="63.75" x14ac:dyDescent="0.25">
      <c r="A679" s="67" t="s">
        <v>2648</v>
      </c>
      <c r="B679" s="67" t="s">
        <v>779</v>
      </c>
      <c r="C679" s="67" t="s">
        <v>2645</v>
      </c>
      <c r="D679" s="67" t="s">
        <v>1488</v>
      </c>
      <c r="E679" s="67" t="s">
        <v>2646</v>
      </c>
      <c r="F679" s="67" t="s">
        <v>2647</v>
      </c>
      <c r="G679" s="67" t="s">
        <v>780</v>
      </c>
      <c r="H679" s="67">
        <v>0</v>
      </c>
      <c r="I679" s="67">
        <v>711000000</v>
      </c>
      <c r="J679" s="67" t="s">
        <v>30</v>
      </c>
      <c r="K679" s="7" t="s">
        <v>860</v>
      </c>
      <c r="L679" s="67" t="s">
        <v>31</v>
      </c>
      <c r="M679" s="67" t="s">
        <v>32</v>
      </c>
      <c r="N679" s="67" t="s">
        <v>2633</v>
      </c>
      <c r="O679" s="67" t="s">
        <v>1355</v>
      </c>
      <c r="P679" s="8">
        <v>796</v>
      </c>
      <c r="Q679" s="33" t="s">
        <v>232</v>
      </c>
      <c r="R679" s="47">
        <v>7</v>
      </c>
      <c r="S679" s="47">
        <v>1200</v>
      </c>
      <c r="T679" s="10">
        <f t="shared" si="27"/>
        <v>8400</v>
      </c>
      <c r="U679" s="11">
        <f t="shared" si="29"/>
        <v>9408</v>
      </c>
      <c r="V679" s="47"/>
      <c r="W679" s="66">
        <v>2017</v>
      </c>
      <c r="X679" s="47"/>
    </row>
    <row r="680" spans="1:24" s="13" customFormat="1" ht="63.75" x14ac:dyDescent="0.25">
      <c r="A680" s="67" t="s">
        <v>2649</v>
      </c>
      <c r="B680" s="67" t="s">
        <v>779</v>
      </c>
      <c r="C680" s="67" t="s">
        <v>2645</v>
      </c>
      <c r="D680" s="67" t="s">
        <v>1488</v>
      </c>
      <c r="E680" s="67" t="s">
        <v>2646</v>
      </c>
      <c r="F680" s="67" t="s">
        <v>2647</v>
      </c>
      <c r="G680" s="67" t="s">
        <v>780</v>
      </c>
      <c r="H680" s="67">
        <v>0</v>
      </c>
      <c r="I680" s="67">
        <v>711000000</v>
      </c>
      <c r="J680" s="67" t="s">
        <v>30</v>
      </c>
      <c r="K680" s="7" t="s">
        <v>860</v>
      </c>
      <c r="L680" s="67" t="s">
        <v>31</v>
      </c>
      <c r="M680" s="67" t="s">
        <v>32</v>
      </c>
      <c r="N680" s="67" t="s">
        <v>2633</v>
      </c>
      <c r="O680" s="67" t="s">
        <v>1355</v>
      </c>
      <c r="P680" s="8">
        <v>796</v>
      </c>
      <c r="Q680" s="33" t="s">
        <v>232</v>
      </c>
      <c r="R680" s="47">
        <v>6</v>
      </c>
      <c r="S680" s="47">
        <v>800</v>
      </c>
      <c r="T680" s="10">
        <f t="shared" si="27"/>
        <v>4800</v>
      </c>
      <c r="U680" s="11">
        <f t="shared" si="29"/>
        <v>5376.0000000000009</v>
      </c>
      <c r="V680" s="47"/>
      <c r="W680" s="66">
        <v>2017</v>
      </c>
      <c r="X680" s="47"/>
    </row>
    <row r="681" spans="1:24" s="13" customFormat="1" ht="63.75" x14ac:dyDescent="0.25">
      <c r="A681" s="67" t="s">
        <v>2650</v>
      </c>
      <c r="B681" s="67" t="s">
        <v>779</v>
      </c>
      <c r="C681" s="67" t="s">
        <v>2651</v>
      </c>
      <c r="D681" s="67" t="s">
        <v>1488</v>
      </c>
      <c r="E681" s="67" t="s">
        <v>2652</v>
      </c>
      <c r="F681" s="67" t="s">
        <v>2653</v>
      </c>
      <c r="G681" s="67" t="s">
        <v>780</v>
      </c>
      <c r="H681" s="67">
        <v>0</v>
      </c>
      <c r="I681" s="67">
        <v>711000000</v>
      </c>
      <c r="J681" s="67" t="s">
        <v>30</v>
      </c>
      <c r="K681" s="7" t="s">
        <v>860</v>
      </c>
      <c r="L681" s="67" t="s">
        <v>31</v>
      </c>
      <c r="M681" s="67" t="s">
        <v>32</v>
      </c>
      <c r="N681" s="67" t="s">
        <v>2633</v>
      </c>
      <c r="O681" s="67" t="s">
        <v>1355</v>
      </c>
      <c r="P681" s="8">
        <v>796</v>
      </c>
      <c r="Q681" s="33" t="s">
        <v>232</v>
      </c>
      <c r="R681" s="47">
        <v>4</v>
      </c>
      <c r="S681" s="47">
        <v>500</v>
      </c>
      <c r="T681" s="10">
        <f t="shared" ref="T681:T744" si="31">S681*R681</f>
        <v>2000</v>
      </c>
      <c r="U681" s="11">
        <f t="shared" si="29"/>
        <v>2240</v>
      </c>
      <c r="V681" s="47"/>
      <c r="W681" s="66">
        <v>2017</v>
      </c>
      <c r="X681" s="47"/>
    </row>
    <row r="682" spans="1:24" s="13" customFormat="1" ht="63.75" x14ac:dyDescent="0.25">
      <c r="A682" s="67" t="s">
        <v>2654</v>
      </c>
      <c r="B682" s="67" t="s">
        <v>779</v>
      </c>
      <c r="C682" s="67" t="s">
        <v>2651</v>
      </c>
      <c r="D682" s="67" t="s">
        <v>1488</v>
      </c>
      <c r="E682" s="67" t="s">
        <v>2652</v>
      </c>
      <c r="F682" s="67" t="s">
        <v>2653</v>
      </c>
      <c r="G682" s="67" t="s">
        <v>780</v>
      </c>
      <c r="H682" s="67">
        <v>0</v>
      </c>
      <c r="I682" s="67">
        <v>711000000</v>
      </c>
      <c r="J682" s="67" t="s">
        <v>30</v>
      </c>
      <c r="K682" s="7" t="s">
        <v>860</v>
      </c>
      <c r="L682" s="67" t="s">
        <v>31</v>
      </c>
      <c r="M682" s="67" t="s">
        <v>32</v>
      </c>
      <c r="N682" s="67" t="s">
        <v>2633</v>
      </c>
      <c r="O682" s="67" t="s">
        <v>1355</v>
      </c>
      <c r="P682" s="8">
        <v>796</v>
      </c>
      <c r="Q682" s="33" t="s">
        <v>232</v>
      </c>
      <c r="R682" s="47">
        <v>1</v>
      </c>
      <c r="S682" s="47">
        <v>900</v>
      </c>
      <c r="T682" s="10">
        <f t="shared" si="31"/>
        <v>900</v>
      </c>
      <c r="U682" s="11">
        <f t="shared" si="29"/>
        <v>1008.0000000000001</v>
      </c>
      <c r="V682" s="47"/>
      <c r="W682" s="66">
        <v>2017</v>
      </c>
      <c r="X682" s="47"/>
    </row>
    <row r="683" spans="1:24" s="13" customFormat="1" ht="63.75" x14ac:dyDescent="0.25">
      <c r="A683" s="67" t="s">
        <v>2655</v>
      </c>
      <c r="B683" s="67" t="s">
        <v>779</v>
      </c>
      <c r="C683" s="67" t="s">
        <v>2651</v>
      </c>
      <c r="D683" s="67" t="s">
        <v>1488</v>
      </c>
      <c r="E683" s="67" t="s">
        <v>2652</v>
      </c>
      <c r="F683" s="67" t="s">
        <v>2653</v>
      </c>
      <c r="G683" s="67" t="s">
        <v>780</v>
      </c>
      <c r="H683" s="67">
        <v>0</v>
      </c>
      <c r="I683" s="67">
        <v>711000000</v>
      </c>
      <c r="J683" s="67" t="s">
        <v>30</v>
      </c>
      <c r="K683" s="7" t="s">
        <v>860</v>
      </c>
      <c r="L683" s="67" t="s">
        <v>31</v>
      </c>
      <c r="M683" s="67" t="s">
        <v>32</v>
      </c>
      <c r="N683" s="67" t="s">
        <v>2633</v>
      </c>
      <c r="O683" s="67" t="s">
        <v>1355</v>
      </c>
      <c r="P683" s="8">
        <v>796</v>
      </c>
      <c r="Q683" s="33" t="s">
        <v>232</v>
      </c>
      <c r="R683" s="47">
        <v>2</v>
      </c>
      <c r="S683" s="47">
        <v>1000</v>
      </c>
      <c r="T683" s="10">
        <f t="shared" si="31"/>
        <v>2000</v>
      </c>
      <c r="U683" s="11">
        <f t="shared" si="29"/>
        <v>2240</v>
      </c>
      <c r="V683" s="47"/>
      <c r="W683" s="66">
        <v>2017</v>
      </c>
      <c r="X683" s="47"/>
    </row>
    <row r="684" spans="1:24" s="13" customFormat="1" ht="63.75" x14ac:dyDescent="0.25">
      <c r="A684" s="67" t="s">
        <v>2656</v>
      </c>
      <c r="B684" s="67" t="s">
        <v>779</v>
      </c>
      <c r="C684" s="67" t="s">
        <v>2651</v>
      </c>
      <c r="D684" s="67" t="s">
        <v>1488</v>
      </c>
      <c r="E684" s="67" t="s">
        <v>2652</v>
      </c>
      <c r="F684" s="67" t="s">
        <v>2653</v>
      </c>
      <c r="G684" s="67" t="s">
        <v>780</v>
      </c>
      <c r="H684" s="67">
        <v>0</v>
      </c>
      <c r="I684" s="67">
        <v>711000000</v>
      </c>
      <c r="J684" s="67" t="s">
        <v>30</v>
      </c>
      <c r="K684" s="7" t="s">
        <v>860</v>
      </c>
      <c r="L684" s="67" t="s">
        <v>31</v>
      </c>
      <c r="M684" s="67" t="s">
        <v>32</v>
      </c>
      <c r="N684" s="67" t="s">
        <v>2633</v>
      </c>
      <c r="O684" s="5" t="s">
        <v>1435</v>
      </c>
      <c r="P684" s="8">
        <v>796</v>
      </c>
      <c r="Q684" s="33" t="s">
        <v>232</v>
      </c>
      <c r="R684" s="11">
        <v>4</v>
      </c>
      <c r="S684" s="10">
        <v>2000</v>
      </c>
      <c r="T684" s="10">
        <f t="shared" si="31"/>
        <v>8000</v>
      </c>
      <c r="U684" s="11">
        <f t="shared" si="29"/>
        <v>8960</v>
      </c>
      <c r="V684" s="5"/>
      <c r="W684" s="66">
        <v>2017</v>
      </c>
      <c r="X684" s="47"/>
    </row>
    <row r="685" spans="1:24" s="13" customFormat="1" ht="63.75" x14ac:dyDescent="0.25">
      <c r="A685" s="67" t="s">
        <v>2657</v>
      </c>
      <c r="B685" s="67" t="s">
        <v>779</v>
      </c>
      <c r="C685" s="67" t="s">
        <v>2651</v>
      </c>
      <c r="D685" s="67" t="s">
        <v>1488</v>
      </c>
      <c r="E685" s="67" t="s">
        <v>2652</v>
      </c>
      <c r="F685" s="67" t="s">
        <v>2653</v>
      </c>
      <c r="G685" s="67" t="s">
        <v>780</v>
      </c>
      <c r="H685" s="67">
        <v>0</v>
      </c>
      <c r="I685" s="67">
        <v>711000000</v>
      </c>
      <c r="J685" s="67" t="s">
        <v>30</v>
      </c>
      <c r="K685" s="7" t="s">
        <v>860</v>
      </c>
      <c r="L685" s="67" t="s">
        <v>31</v>
      </c>
      <c r="M685" s="67" t="s">
        <v>32</v>
      </c>
      <c r="N685" s="67" t="s">
        <v>2633</v>
      </c>
      <c r="O685" s="67" t="s">
        <v>1355</v>
      </c>
      <c r="P685" s="8">
        <v>796</v>
      </c>
      <c r="Q685" s="33" t="s">
        <v>232</v>
      </c>
      <c r="R685" s="11">
        <v>5</v>
      </c>
      <c r="S685" s="10">
        <v>3000</v>
      </c>
      <c r="T685" s="10">
        <f t="shared" si="31"/>
        <v>15000</v>
      </c>
      <c r="U685" s="11">
        <f t="shared" si="29"/>
        <v>16800</v>
      </c>
      <c r="V685" s="5"/>
      <c r="W685" s="66">
        <v>2017</v>
      </c>
      <c r="X685" s="47"/>
    </row>
    <row r="686" spans="1:24" s="13" customFormat="1" ht="63.75" x14ac:dyDescent="0.25">
      <c r="A686" s="67" t="s">
        <v>2658</v>
      </c>
      <c r="B686" s="67" t="s">
        <v>779</v>
      </c>
      <c r="C686" s="67" t="s">
        <v>2659</v>
      </c>
      <c r="D686" s="67" t="s">
        <v>1488</v>
      </c>
      <c r="E686" s="67" t="s">
        <v>2660</v>
      </c>
      <c r="F686" s="67" t="s">
        <v>2661</v>
      </c>
      <c r="G686" s="67" t="s">
        <v>780</v>
      </c>
      <c r="H686" s="67">
        <v>0</v>
      </c>
      <c r="I686" s="67">
        <v>711000000</v>
      </c>
      <c r="J686" s="67" t="s">
        <v>30</v>
      </c>
      <c r="K686" s="7" t="s">
        <v>860</v>
      </c>
      <c r="L686" s="67" t="s">
        <v>31</v>
      </c>
      <c r="M686" s="67" t="s">
        <v>32</v>
      </c>
      <c r="N686" s="67" t="s">
        <v>2633</v>
      </c>
      <c r="O686" s="67" t="s">
        <v>1355</v>
      </c>
      <c r="P686" s="8">
        <v>796</v>
      </c>
      <c r="Q686" s="33" t="s">
        <v>232</v>
      </c>
      <c r="R686" s="11">
        <v>5</v>
      </c>
      <c r="S686" s="10">
        <v>250</v>
      </c>
      <c r="T686" s="10">
        <f t="shared" si="31"/>
        <v>1250</v>
      </c>
      <c r="U686" s="11">
        <f t="shared" si="29"/>
        <v>1400.0000000000002</v>
      </c>
      <c r="V686" s="5"/>
      <c r="W686" s="66">
        <v>2017</v>
      </c>
      <c r="X686" s="47"/>
    </row>
    <row r="687" spans="1:24" s="13" customFormat="1" ht="63.75" x14ac:dyDescent="0.25">
      <c r="A687" s="67" t="s">
        <v>2662</v>
      </c>
      <c r="B687" s="67" t="s">
        <v>779</v>
      </c>
      <c r="C687" s="67" t="s">
        <v>2659</v>
      </c>
      <c r="D687" s="67" t="s">
        <v>1488</v>
      </c>
      <c r="E687" s="67" t="s">
        <v>2660</v>
      </c>
      <c r="F687" s="67" t="s">
        <v>2661</v>
      </c>
      <c r="G687" s="67" t="s">
        <v>780</v>
      </c>
      <c r="H687" s="67">
        <v>0</v>
      </c>
      <c r="I687" s="67">
        <v>711000000</v>
      </c>
      <c r="J687" s="67" t="s">
        <v>30</v>
      </c>
      <c r="K687" s="7" t="s">
        <v>860</v>
      </c>
      <c r="L687" s="67" t="s">
        <v>31</v>
      </c>
      <c r="M687" s="67" t="s">
        <v>32</v>
      </c>
      <c r="N687" s="67" t="s">
        <v>2633</v>
      </c>
      <c r="O687" s="67" t="s">
        <v>1355</v>
      </c>
      <c r="P687" s="8">
        <v>796</v>
      </c>
      <c r="Q687" s="33" t="s">
        <v>232</v>
      </c>
      <c r="R687" s="11">
        <v>9</v>
      </c>
      <c r="S687" s="10">
        <v>300</v>
      </c>
      <c r="T687" s="10">
        <f t="shared" si="31"/>
        <v>2700</v>
      </c>
      <c r="U687" s="11">
        <f t="shared" si="29"/>
        <v>3024.0000000000005</v>
      </c>
      <c r="V687" s="5"/>
      <c r="W687" s="66">
        <v>2017</v>
      </c>
      <c r="X687" s="47"/>
    </row>
    <row r="688" spans="1:24" s="13" customFormat="1" ht="63.75" x14ac:dyDescent="0.25">
      <c r="A688" s="67" t="s">
        <v>2663</v>
      </c>
      <c r="B688" s="67" t="s">
        <v>779</v>
      </c>
      <c r="C688" s="67" t="s">
        <v>2659</v>
      </c>
      <c r="D688" s="67" t="s">
        <v>1488</v>
      </c>
      <c r="E688" s="67" t="s">
        <v>2660</v>
      </c>
      <c r="F688" s="67" t="s">
        <v>2661</v>
      </c>
      <c r="G688" s="67" t="s">
        <v>780</v>
      </c>
      <c r="H688" s="67">
        <v>0</v>
      </c>
      <c r="I688" s="67">
        <v>711000000</v>
      </c>
      <c r="J688" s="67" t="s">
        <v>30</v>
      </c>
      <c r="K688" s="7" t="s">
        <v>860</v>
      </c>
      <c r="L688" s="67" t="s">
        <v>31</v>
      </c>
      <c r="M688" s="67" t="s">
        <v>32</v>
      </c>
      <c r="N688" s="67" t="s">
        <v>2633</v>
      </c>
      <c r="O688" s="67" t="s">
        <v>1355</v>
      </c>
      <c r="P688" s="8">
        <v>796</v>
      </c>
      <c r="Q688" s="33" t="s">
        <v>232</v>
      </c>
      <c r="R688" s="11">
        <v>2</v>
      </c>
      <c r="S688" s="10">
        <v>1700</v>
      </c>
      <c r="T688" s="10">
        <f t="shared" si="31"/>
        <v>3400</v>
      </c>
      <c r="U688" s="11">
        <f t="shared" si="29"/>
        <v>3808.0000000000005</v>
      </c>
      <c r="V688" s="5"/>
      <c r="W688" s="66">
        <v>2017</v>
      </c>
      <c r="X688" s="47"/>
    </row>
    <row r="689" spans="1:24" s="13" customFormat="1" ht="63.75" x14ac:dyDescent="0.25">
      <c r="A689" s="67" t="s">
        <v>2664</v>
      </c>
      <c r="B689" s="67" t="s">
        <v>779</v>
      </c>
      <c r="C689" s="67" t="s">
        <v>2659</v>
      </c>
      <c r="D689" s="67" t="s">
        <v>1488</v>
      </c>
      <c r="E689" s="67" t="s">
        <v>2660</v>
      </c>
      <c r="F689" s="67" t="s">
        <v>2661</v>
      </c>
      <c r="G689" s="67" t="s">
        <v>780</v>
      </c>
      <c r="H689" s="67">
        <v>0</v>
      </c>
      <c r="I689" s="67">
        <v>711000000</v>
      </c>
      <c r="J689" s="67" t="s">
        <v>30</v>
      </c>
      <c r="K689" s="7" t="s">
        <v>860</v>
      </c>
      <c r="L689" s="67" t="s">
        <v>31</v>
      </c>
      <c r="M689" s="67" t="s">
        <v>32</v>
      </c>
      <c r="N689" s="67" t="s">
        <v>2633</v>
      </c>
      <c r="O689" s="67" t="s">
        <v>1355</v>
      </c>
      <c r="P689" s="8">
        <v>796</v>
      </c>
      <c r="Q689" s="33" t="s">
        <v>232</v>
      </c>
      <c r="R689" s="11">
        <v>6</v>
      </c>
      <c r="S689" s="10">
        <v>2100</v>
      </c>
      <c r="T689" s="10">
        <f t="shared" si="31"/>
        <v>12600</v>
      </c>
      <c r="U689" s="11">
        <f t="shared" si="29"/>
        <v>14112.000000000002</v>
      </c>
      <c r="V689" s="5"/>
      <c r="W689" s="66">
        <v>2017</v>
      </c>
      <c r="X689" s="47"/>
    </row>
    <row r="690" spans="1:24" s="13" customFormat="1" ht="63.75" x14ac:dyDescent="0.25">
      <c r="A690" s="67" t="s">
        <v>2665</v>
      </c>
      <c r="B690" s="67" t="s">
        <v>779</v>
      </c>
      <c r="C690" s="67" t="s">
        <v>2659</v>
      </c>
      <c r="D690" s="67" t="s">
        <v>1488</v>
      </c>
      <c r="E690" s="67" t="s">
        <v>2660</v>
      </c>
      <c r="F690" s="67" t="s">
        <v>2661</v>
      </c>
      <c r="G690" s="67" t="s">
        <v>780</v>
      </c>
      <c r="H690" s="67">
        <v>0</v>
      </c>
      <c r="I690" s="67">
        <v>711000000</v>
      </c>
      <c r="J690" s="67" t="s">
        <v>30</v>
      </c>
      <c r="K690" s="7" t="s">
        <v>860</v>
      </c>
      <c r="L690" s="67" t="s">
        <v>31</v>
      </c>
      <c r="M690" s="67" t="s">
        <v>32</v>
      </c>
      <c r="N690" s="67" t="s">
        <v>2633</v>
      </c>
      <c r="O690" s="67" t="s">
        <v>1355</v>
      </c>
      <c r="P690" s="8">
        <v>796</v>
      </c>
      <c r="Q690" s="33" t="s">
        <v>232</v>
      </c>
      <c r="R690" s="11">
        <v>1</v>
      </c>
      <c r="S690" s="10">
        <v>2400</v>
      </c>
      <c r="T690" s="10">
        <f t="shared" si="31"/>
        <v>2400</v>
      </c>
      <c r="U690" s="11">
        <f t="shared" si="29"/>
        <v>2688.0000000000005</v>
      </c>
      <c r="V690" s="5"/>
      <c r="W690" s="66">
        <v>2017</v>
      </c>
      <c r="X690" s="47"/>
    </row>
    <row r="691" spans="1:24" s="13" customFormat="1" ht="63.75" x14ac:dyDescent="0.25">
      <c r="A691" s="67" t="s">
        <v>2666</v>
      </c>
      <c r="B691" s="67" t="s">
        <v>779</v>
      </c>
      <c r="C691" s="67" t="s">
        <v>2667</v>
      </c>
      <c r="D691" s="67" t="s">
        <v>2668</v>
      </c>
      <c r="E691" s="67" t="s">
        <v>2669</v>
      </c>
      <c r="F691" s="67" t="s">
        <v>2670</v>
      </c>
      <c r="G691" s="67" t="s">
        <v>780</v>
      </c>
      <c r="H691" s="67">
        <v>0</v>
      </c>
      <c r="I691" s="67">
        <v>711000000</v>
      </c>
      <c r="J691" s="67" t="s">
        <v>30</v>
      </c>
      <c r="K691" s="7" t="s">
        <v>860</v>
      </c>
      <c r="L691" s="67" t="s">
        <v>31</v>
      </c>
      <c r="M691" s="67" t="s">
        <v>32</v>
      </c>
      <c r="N691" s="67" t="s">
        <v>2633</v>
      </c>
      <c r="O691" s="67" t="s">
        <v>1355</v>
      </c>
      <c r="P691" s="8">
        <v>112</v>
      </c>
      <c r="Q691" s="67" t="s">
        <v>223</v>
      </c>
      <c r="R691" s="11">
        <v>22</v>
      </c>
      <c r="S691" s="10">
        <v>700</v>
      </c>
      <c r="T691" s="10">
        <f t="shared" si="31"/>
        <v>15400</v>
      </c>
      <c r="U691" s="11">
        <f t="shared" si="29"/>
        <v>17248</v>
      </c>
      <c r="V691" s="5"/>
      <c r="W691" s="66">
        <v>2017</v>
      </c>
      <c r="X691" s="47"/>
    </row>
    <row r="692" spans="1:24" s="13" customFormat="1" ht="63.75" x14ac:dyDescent="0.25">
      <c r="A692" s="67" t="s">
        <v>2671</v>
      </c>
      <c r="B692" s="67" t="s">
        <v>779</v>
      </c>
      <c r="C692" s="67" t="s">
        <v>2667</v>
      </c>
      <c r="D692" s="67" t="s">
        <v>2668</v>
      </c>
      <c r="E692" s="67" t="s">
        <v>2669</v>
      </c>
      <c r="F692" s="67" t="s">
        <v>2670</v>
      </c>
      <c r="G692" s="67" t="s">
        <v>780</v>
      </c>
      <c r="H692" s="67">
        <v>0</v>
      </c>
      <c r="I692" s="67">
        <v>711000000</v>
      </c>
      <c r="J692" s="67" t="s">
        <v>30</v>
      </c>
      <c r="K692" s="7" t="s">
        <v>860</v>
      </c>
      <c r="L692" s="67" t="s">
        <v>31</v>
      </c>
      <c r="M692" s="67" t="s">
        <v>32</v>
      </c>
      <c r="N692" s="67" t="s">
        <v>2633</v>
      </c>
      <c r="O692" s="67" t="s">
        <v>1355</v>
      </c>
      <c r="P692" s="8">
        <v>112</v>
      </c>
      <c r="Q692" s="67" t="s">
        <v>223</v>
      </c>
      <c r="R692" s="11">
        <v>20</v>
      </c>
      <c r="S692" s="10">
        <v>260</v>
      </c>
      <c r="T692" s="10">
        <f t="shared" si="31"/>
        <v>5200</v>
      </c>
      <c r="U692" s="11">
        <f t="shared" si="29"/>
        <v>5824.0000000000009</v>
      </c>
      <c r="V692" s="5"/>
      <c r="W692" s="66">
        <v>2017</v>
      </c>
      <c r="X692" s="47"/>
    </row>
    <row r="693" spans="1:24" s="13" customFormat="1" ht="63.75" x14ac:dyDescent="0.25">
      <c r="A693" s="67" t="s">
        <v>2672</v>
      </c>
      <c r="B693" s="67" t="s">
        <v>779</v>
      </c>
      <c r="C693" s="67" t="s">
        <v>2673</v>
      </c>
      <c r="D693" s="67" t="s">
        <v>2674</v>
      </c>
      <c r="E693" s="67" t="s">
        <v>2675</v>
      </c>
      <c r="F693" s="67" t="s">
        <v>2676</v>
      </c>
      <c r="G693" s="67" t="s">
        <v>780</v>
      </c>
      <c r="H693" s="67">
        <v>0</v>
      </c>
      <c r="I693" s="67">
        <v>711000000</v>
      </c>
      <c r="J693" s="67" t="s">
        <v>30</v>
      </c>
      <c r="K693" s="7" t="s">
        <v>860</v>
      </c>
      <c r="L693" s="67" t="s">
        <v>31</v>
      </c>
      <c r="M693" s="67" t="s">
        <v>32</v>
      </c>
      <c r="N693" s="67" t="s">
        <v>2633</v>
      </c>
      <c r="O693" s="67" t="s">
        <v>1355</v>
      </c>
      <c r="P693" s="8">
        <v>796</v>
      </c>
      <c r="Q693" s="33" t="s">
        <v>232</v>
      </c>
      <c r="R693" s="11">
        <v>50</v>
      </c>
      <c r="S693" s="10">
        <v>200</v>
      </c>
      <c r="T693" s="10">
        <f t="shared" si="31"/>
        <v>10000</v>
      </c>
      <c r="U693" s="11">
        <f t="shared" si="29"/>
        <v>11200.000000000002</v>
      </c>
      <c r="V693" s="5"/>
      <c r="W693" s="66">
        <v>2017</v>
      </c>
      <c r="X693" s="47"/>
    </row>
    <row r="694" spans="1:24" s="13" customFormat="1" ht="63.75" x14ac:dyDescent="0.25">
      <c r="A694" s="67" t="s">
        <v>2677</v>
      </c>
      <c r="B694" s="67" t="s">
        <v>779</v>
      </c>
      <c r="C694" s="67" t="s">
        <v>2678</v>
      </c>
      <c r="D694" s="67" t="s">
        <v>2679</v>
      </c>
      <c r="E694" s="67" t="s">
        <v>2680</v>
      </c>
      <c r="F694" s="67" t="s">
        <v>2681</v>
      </c>
      <c r="G694" s="67" t="s">
        <v>780</v>
      </c>
      <c r="H694" s="67">
        <v>0</v>
      </c>
      <c r="I694" s="67">
        <v>711000000</v>
      </c>
      <c r="J694" s="67" t="s">
        <v>30</v>
      </c>
      <c r="K694" s="7" t="s">
        <v>860</v>
      </c>
      <c r="L694" s="67" t="s">
        <v>31</v>
      </c>
      <c r="M694" s="67" t="s">
        <v>32</v>
      </c>
      <c r="N694" s="67" t="s">
        <v>2633</v>
      </c>
      <c r="O694" s="67" t="s">
        <v>1355</v>
      </c>
      <c r="P694" s="8">
        <v>796</v>
      </c>
      <c r="Q694" s="33" t="s">
        <v>232</v>
      </c>
      <c r="R694" s="11">
        <v>10</v>
      </c>
      <c r="S694" s="10">
        <v>1200</v>
      </c>
      <c r="T694" s="10">
        <f t="shared" si="31"/>
        <v>12000</v>
      </c>
      <c r="U694" s="11">
        <f t="shared" si="29"/>
        <v>13440.000000000002</v>
      </c>
      <c r="V694" s="5"/>
      <c r="W694" s="66">
        <v>2017</v>
      </c>
      <c r="X694" s="47"/>
    </row>
    <row r="695" spans="1:24" s="13" customFormat="1" ht="63.75" x14ac:dyDescent="0.25">
      <c r="A695" s="67" t="s">
        <v>2682</v>
      </c>
      <c r="B695" s="67" t="s">
        <v>779</v>
      </c>
      <c r="C695" s="67" t="s">
        <v>2683</v>
      </c>
      <c r="D695" s="67" t="s">
        <v>2684</v>
      </c>
      <c r="E695" s="67" t="s">
        <v>2685</v>
      </c>
      <c r="F695" s="67" t="s">
        <v>2686</v>
      </c>
      <c r="G695" s="67" t="s">
        <v>780</v>
      </c>
      <c r="H695" s="67">
        <v>0</v>
      </c>
      <c r="I695" s="67">
        <v>711000000</v>
      </c>
      <c r="J695" s="67" t="s">
        <v>30</v>
      </c>
      <c r="K695" s="7" t="s">
        <v>860</v>
      </c>
      <c r="L695" s="67" t="s">
        <v>31</v>
      </c>
      <c r="M695" s="67" t="s">
        <v>32</v>
      </c>
      <c r="N695" s="67" t="s">
        <v>2633</v>
      </c>
      <c r="O695" s="67" t="s">
        <v>1355</v>
      </c>
      <c r="P695" s="8">
        <v>796</v>
      </c>
      <c r="Q695" s="33" t="s">
        <v>232</v>
      </c>
      <c r="R695" s="11">
        <v>18</v>
      </c>
      <c r="S695" s="10">
        <v>1300</v>
      </c>
      <c r="T695" s="10">
        <f t="shared" si="31"/>
        <v>23400</v>
      </c>
      <c r="U695" s="11">
        <f t="shared" si="29"/>
        <v>26208.000000000004</v>
      </c>
      <c r="V695" s="5"/>
      <c r="W695" s="66">
        <v>2017</v>
      </c>
      <c r="X695" s="47"/>
    </row>
    <row r="696" spans="1:24" s="13" customFormat="1" ht="63.75" x14ac:dyDescent="0.25">
      <c r="A696" s="67" t="s">
        <v>2687</v>
      </c>
      <c r="B696" s="67" t="s">
        <v>779</v>
      </c>
      <c r="C696" s="67" t="s">
        <v>2688</v>
      </c>
      <c r="D696" s="67" t="s">
        <v>2684</v>
      </c>
      <c r="E696" s="67" t="s">
        <v>2689</v>
      </c>
      <c r="F696" s="67" t="s">
        <v>2690</v>
      </c>
      <c r="G696" s="67" t="s">
        <v>780</v>
      </c>
      <c r="H696" s="67">
        <v>0</v>
      </c>
      <c r="I696" s="67">
        <v>711000000</v>
      </c>
      <c r="J696" s="67" t="s">
        <v>30</v>
      </c>
      <c r="K696" s="7" t="s">
        <v>860</v>
      </c>
      <c r="L696" s="67" t="s">
        <v>31</v>
      </c>
      <c r="M696" s="67" t="s">
        <v>32</v>
      </c>
      <c r="N696" s="67" t="s">
        <v>2633</v>
      </c>
      <c r="O696" s="67" t="s">
        <v>1355</v>
      </c>
      <c r="P696" s="8">
        <v>796</v>
      </c>
      <c r="Q696" s="33" t="s">
        <v>232</v>
      </c>
      <c r="R696" s="11">
        <v>2</v>
      </c>
      <c r="S696" s="10">
        <v>2500</v>
      </c>
      <c r="T696" s="10">
        <f t="shared" si="31"/>
        <v>5000</v>
      </c>
      <c r="U696" s="11">
        <f t="shared" si="29"/>
        <v>5600.0000000000009</v>
      </c>
      <c r="V696" s="5"/>
      <c r="W696" s="66">
        <v>2017</v>
      </c>
      <c r="X696" s="47"/>
    </row>
    <row r="697" spans="1:24" s="13" customFormat="1" ht="63.75" x14ac:dyDescent="0.25">
      <c r="A697" s="67" t="s">
        <v>2691</v>
      </c>
      <c r="B697" s="67" t="s">
        <v>779</v>
      </c>
      <c r="C697" s="67" t="s">
        <v>2678</v>
      </c>
      <c r="D697" s="67" t="s">
        <v>2679</v>
      </c>
      <c r="E697" s="67" t="s">
        <v>2680</v>
      </c>
      <c r="F697" s="67" t="s">
        <v>2692</v>
      </c>
      <c r="G697" s="67" t="s">
        <v>780</v>
      </c>
      <c r="H697" s="67">
        <v>0</v>
      </c>
      <c r="I697" s="67">
        <v>711000000</v>
      </c>
      <c r="J697" s="67" t="s">
        <v>30</v>
      </c>
      <c r="K697" s="7" t="s">
        <v>860</v>
      </c>
      <c r="L697" s="67" t="s">
        <v>31</v>
      </c>
      <c r="M697" s="67" t="s">
        <v>32</v>
      </c>
      <c r="N697" s="67" t="s">
        <v>2633</v>
      </c>
      <c r="O697" s="67" t="s">
        <v>1355</v>
      </c>
      <c r="P697" s="8">
        <v>796</v>
      </c>
      <c r="Q697" s="33" t="s">
        <v>232</v>
      </c>
      <c r="R697" s="11">
        <v>8</v>
      </c>
      <c r="S697" s="10">
        <v>800</v>
      </c>
      <c r="T697" s="10">
        <f t="shared" si="31"/>
        <v>6400</v>
      </c>
      <c r="U697" s="11">
        <f t="shared" si="29"/>
        <v>7168.0000000000009</v>
      </c>
      <c r="V697" s="5"/>
      <c r="W697" s="66">
        <v>2017</v>
      </c>
      <c r="X697" s="47"/>
    </row>
    <row r="698" spans="1:24" s="13" customFormat="1" ht="63.75" x14ac:dyDescent="0.25">
      <c r="A698" s="67" t="s">
        <v>2693</v>
      </c>
      <c r="B698" s="67" t="s">
        <v>779</v>
      </c>
      <c r="C698" s="67" t="s">
        <v>2694</v>
      </c>
      <c r="D698" s="67" t="s">
        <v>2695</v>
      </c>
      <c r="E698" s="67" t="s">
        <v>2696</v>
      </c>
      <c r="F698" s="67" t="s">
        <v>2697</v>
      </c>
      <c r="G698" s="67" t="s">
        <v>780</v>
      </c>
      <c r="H698" s="67">
        <v>0</v>
      </c>
      <c r="I698" s="67">
        <v>711000000</v>
      </c>
      <c r="J698" s="67" t="s">
        <v>30</v>
      </c>
      <c r="K698" s="7" t="s">
        <v>860</v>
      </c>
      <c r="L698" s="67" t="s">
        <v>31</v>
      </c>
      <c r="M698" s="67" t="s">
        <v>32</v>
      </c>
      <c r="N698" s="67" t="s">
        <v>2633</v>
      </c>
      <c r="O698" s="67" t="s">
        <v>1355</v>
      </c>
      <c r="P698" s="8">
        <v>796</v>
      </c>
      <c r="Q698" s="33" t="s">
        <v>232</v>
      </c>
      <c r="R698" s="11">
        <v>1</v>
      </c>
      <c r="S698" s="10">
        <v>1800</v>
      </c>
      <c r="T698" s="10">
        <f t="shared" si="31"/>
        <v>1800</v>
      </c>
      <c r="U698" s="11">
        <f t="shared" si="29"/>
        <v>2016.0000000000002</v>
      </c>
      <c r="V698" s="5"/>
      <c r="W698" s="66">
        <v>2017</v>
      </c>
      <c r="X698" s="47"/>
    </row>
    <row r="699" spans="1:24" s="13" customFormat="1" ht="63.75" x14ac:dyDescent="0.25">
      <c r="A699" s="67" t="s">
        <v>2698</v>
      </c>
      <c r="B699" s="67" t="s">
        <v>779</v>
      </c>
      <c r="C699" s="67" t="s">
        <v>2694</v>
      </c>
      <c r="D699" s="67" t="s">
        <v>2695</v>
      </c>
      <c r="E699" s="67" t="s">
        <v>2696</v>
      </c>
      <c r="F699" s="67" t="s">
        <v>2697</v>
      </c>
      <c r="G699" s="67" t="s">
        <v>780</v>
      </c>
      <c r="H699" s="67">
        <v>0</v>
      </c>
      <c r="I699" s="67">
        <v>711000000</v>
      </c>
      <c r="J699" s="67" t="s">
        <v>30</v>
      </c>
      <c r="K699" s="7" t="s">
        <v>860</v>
      </c>
      <c r="L699" s="67" t="s">
        <v>31</v>
      </c>
      <c r="M699" s="67" t="s">
        <v>32</v>
      </c>
      <c r="N699" s="67" t="s">
        <v>2633</v>
      </c>
      <c r="O699" s="67" t="s">
        <v>1355</v>
      </c>
      <c r="P699" s="8">
        <v>796</v>
      </c>
      <c r="Q699" s="33" t="s">
        <v>232</v>
      </c>
      <c r="R699" s="11">
        <v>1</v>
      </c>
      <c r="S699" s="10">
        <v>1200</v>
      </c>
      <c r="T699" s="10">
        <f t="shared" si="31"/>
        <v>1200</v>
      </c>
      <c r="U699" s="11">
        <f t="shared" si="29"/>
        <v>1344.0000000000002</v>
      </c>
      <c r="V699" s="5"/>
      <c r="W699" s="66">
        <v>2017</v>
      </c>
      <c r="X699" s="47"/>
    </row>
    <row r="700" spans="1:24" s="13" customFormat="1" ht="63.75" x14ac:dyDescent="0.25">
      <c r="A700" s="67" t="s">
        <v>2699</v>
      </c>
      <c r="B700" s="67" t="s">
        <v>779</v>
      </c>
      <c r="C700" s="67" t="s">
        <v>2700</v>
      </c>
      <c r="D700" s="67" t="s">
        <v>2695</v>
      </c>
      <c r="E700" s="67" t="s">
        <v>2701</v>
      </c>
      <c r="F700" s="67" t="s">
        <v>2702</v>
      </c>
      <c r="G700" s="67" t="s">
        <v>780</v>
      </c>
      <c r="H700" s="67">
        <v>0</v>
      </c>
      <c r="I700" s="67">
        <v>711000000</v>
      </c>
      <c r="J700" s="67" t="s">
        <v>30</v>
      </c>
      <c r="K700" s="7" t="s">
        <v>860</v>
      </c>
      <c r="L700" s="67" t="s">
        <v>31</v>
      </c>
      <c r="M700" s="67" t="s">
        <v>32</v>
      </c>
      <c r="N700" s="67" t="s">
        <v>2633</v>
      </c>
      <c r="O700" s="67" t="s">
        <v>1355</v>
      </c>
      <c r="P700" s="8">
        <v>796</v>
      </c>
      <c r="Q700" s="33" t="s">
        <v>232</v>
      </c>
      <c r="R700" s="11">
        <v>4</v>
      </c>
      <c r="S700" s="10">
        <v>1500</v>
      </c>
      <c r="T700" s="10">
        <f t="shared" si="31"/>
        <v>6000</v>
      </c>
      <c r="U700" s="11">
        <f t="shared" si="29"/>
        <v>6720.0000000000009</v>
      </c>
      <c r="V700" s="5"/>
      <c r="W700" s="66">
        <v>2017</v>
      </c>
      <c r="X700" s="47"/>
    </row>
    <row r="701" spans="1:24" s="13" customFormat="1" ht="63.75" x14ac:dyDescent="0.25">
      <c r="A701" s="67" t="s">
        <v>2703</v>
      </c>
      <c r="B701" s="67" t="s">
        <v>779</v>
      </c>
      <c r="C701" s="67" t="s">
        <v>2704</v>
      </c>
      <c r="D701" s="67" t="s">
        <v>1487</v>
      </c>
      <c r="E701" s="67" t="s">
        <v>2705</v>
      </c>
      <c r="F701" s="67" t="s">
        <v>2706</v>
      </c>
      <c r="G701" s="67" t="s">
        <v>780</v>
      </c>
      <c r="H701" s="67">
        <v>0</v>
      </c>
      <c r="I701" s="67">
        <v>711000000</v>
      </c>
      <c r="J701" s="67" t="s">
        <v>30</v>
      </c>
      <c r="K701" s="7" t="s">
        <v>860</v>
      </c>
      <c r="L701" s="67" t="s">
        <v>31</v>
      </c>
      <c r="M701" s="67" t="s">
        <v>32</v>
      </c>
      <c r="N701" s="67" t="s">
        <v>2633</v>
      </c>
      <c r="O701" s="67" t="s">
        <v>1355</v>
      </c>
      <c r="P701" s="8">
        <v>796</v>
      </c>
      <c r="Q701" s="33" t="s">
        <v>232</v>
      </c>
      <c r="R701" s="11">
        <v>28</v>
      </c>
      <c r="S701" s="10">
        <v>800</v>
      </c>
      <c r="T701" s="10">
        <f t="shared" si="31"/>
        <v>22400</v>
      </c>
      <c r="U701" s="11">
        <f t="shared" si="29"/>
        <v>25088.000000000004</v>
      </c>
      <c r="V701" s="5"/>
      <c r="W701" s="66">
        <v>2017</v>
      </c>
      <c r="X701" s="47"/>
    </row>
    <row r="702" spans="1:24" s="13" customFormat="1" ht="63.75" x14ac:dyDescent="0.25">
      <c r="A702" s="67" t="s">
        <v>2707</v>
      </c>
      <c r="B702" s="67" t="s">
        <v>779</v>
      </c>
      <c r="C702" s="67" t="s">
        <v>2708</v>
      </c>
      <c r="D702" s="67" t="s">
        <v>2709</v>
      </c>
      <c r="E702" s="67" t="s">
        <v>2710</v>
      </c>
      <c r="F702" s="67" t="s">
        <v>2711</v>
      </c>
      <c r="G702" s="67" t="s">
        <v>780</v>
      </c>
      <c r="H702" s="67">
        <v>0</v>
      </c>
      <c r="I702" s="67">
        <v>711000000</v>
      </c>
      <c r="J702" s="67" t="s">
        <v>30</v>
      </c>
      <c r="K702" s="7" t="s">
        <v>860</v>
      </c>
      <c r="L702" s="67" t="s">
        <v>31</v>
      </c>
      <c r="M702" s="67" t="s">
        <v>32</v>
      </c>
      <c r="N702" s="67" t="s">
        <v>2633</v>
      </c>
      <c r="O702" s="67" t="s">
        <v>1355</v>
      </c>
      <c r="P702" s="8">
        <v>796</v>
      </c>
      <c r="Q702" s="33" t="s">
        <v>232</v>
      </c>
      <c r="R702" s="11">
        <v>12</v>
      </c>
      <c r="S702" s="10">
        <v>1000</v>
      </c>
      <c r="T702" s="10">
        <f t="shared" si="31"/>
        <v>12000</v>
      </c>
      <c r="U702" s="11">
        <f t="shared" si="29"/>
        <v>13440.000000000002</v>
      </c>
      <c r="V702" s="5"/>
      <c r="W702" s="66">
        <v>2017</v>
      </c>
      <c r="X702" s="47"/>
    </row>
    <row r="703" spans="1:24" s="13" customFormat="1" ht="63.75" x14ac:dyDescent="0.25">
      <c r="A703" s="67" t="s">
        <v>2712</v>
      </c>
      <c r="B703" s="67" t="s">
        <v>779</v>
      </c>
      <c r="C703" s="67" t="s">
        <v>2713</v>
      </c>
      <c r="D703" s="67" t="s">
        <v>2709</v>
      </c>
      <c r="E703" s="67" t="s">
        <v>2714</v>
      </c>
      <c r="F703" s="67" t="s">
        <v>2711</v>
      </c>
      <c r="G703" s="67" t="s">
        <v>780</v>
      </c>
      <c r="H703" s="67">
        <v>0</v>
      </c>
      <c r="I703" s="67">
        <v>711000000</v>
      </c>
      <c r="J703" s="67" t="s">
        <v>30</v>
      </c>
      <c r="K703" s="7" t="s">
        <v>860</v>
      </c>
      <c r="L703" s="67" t="s">
        <v>31</v>
      </c>
      <c r="M703" s="67" t="s">
        <v>32</v>
      </c>
      <c r="N703" s="67" t="s">
        <v>2633</v>
      </c>
      <c r="O703" s="67" t="s">
        <v>1355</v>
      </c>
      <c r="P703" s="8">
        <v>839</v>
      </c>
      <c r="Q703" s="8" t="s">
        <v>790</v>
      </c>
      <c r="R703" s="11">
        <v>1</v>
      </c>
      <c r="S703" s="10">
        <v>3700</v>
      </c>
      <c r="T703" s="10">
        <f t="shared" si="31"/>
        <v>3700</v>
      </c>
      <c r="U703" s="11">
        <f t="shared" si="29"/>
        <v>4144</v>
      </c>
      <c r="V703" s="5"/>
      <c r="W703" s="66">
        <v>2017</v>
      </c>
      <c r="X703" s="47"/>
    </row>
    <row r="704" spans="1:24" s="13" customFormat="1" ht="63.75" x14ac:dyDescent="0.25">
      <c r="A704" s="67" t="s">
        <v>2715</v>
      </c>
      <c r="B704" s="67" t="s">
        <v>779</v>
      </c>
      <c r="C704" s="67" t="s">
        <v>2716</v>
      </c>
      <c r="D704" s="67" t="s">
        <v>2717</v>
      </c>
      <c r="E704" s="67" t="s">
        <v>2718</v>
      </c>
      <c r="F704" s="67" t="s">
        <v>2719</v>
      </c>
      <c r="G704" s="67" t="s">
        <v>780</v>
      </c>
      <c r="H704" s="67">
        <v>0</v>
      </c>
      <c r="I704" s="67">
        <v>711000000</v>
      </c>
      <c r="J704" s="67" t="s">
        <v>30</v>
      </c>
      <c r="K704" s="7" t="s">
        <v>860</v>
      </c>
      <c r="L704" s="67" t="s">
        <v>31</v>
      </c>
      <c r="M704" s="67" t="s">
        <v>32</v>
      </c>
      <c r="N704" s="67" t="s">
        <v>2633</v>
      </c>
      <c r="O704" s="67" t="s">
        <v>1355</v>
      </c>
      <c r="P704" s="8">
        <v>796</v>
      </c>
      <c r="Q704" s="33" t="s">
        <v>232</v>
      </c>
      <c r="R704" s="11">
        <v>6</v>
      </c>
      <c r="S704" s="10">
        <v>300</v>
      </c>
      <c r="T704" s="10">
        <f t="shared" si="31"/>
        <v>1800</v>
      </c>
      <c r="U704" s="11">
        <f t="shared" si="29"/>
        <v>2016.0000000000002</v>
      </c>
      <c r="V704" s="5"/>
      <c r="W704" s="66">
        <v>2017</v>
      </c>
      <c r="X704" s="47"/>
    </row>
    <row r="705" spans="1:24" s="13" customFormat="1" ht="63.75" x14ac:dyDescent="0.25">
      <c r="A705" s="67" t="s">
        <v>2720</v>
      </c>
      <c r="B705" s="67" t="s">
        <v>779</v>
      </c>
      <c r="C705" s="67" t="s">
        <v>2721</v>
      </c>
      <c r="D705" s="67" t="s">
        <v>523</v>
      </c>
      <c r="E705" s="67" t="s">
        <v>2722</v>
      </c>
      <c r="F705" s="67" t="s">
        <v>2723</v>
      </c>
      <c r="G705" s="67" t="s">
        <v>780</v>
      </c>
      <c r="H705" s="67">
        <v>0</v>
      </c>
      <c r="I705" s="67">
        <v>711000000</v>
      </c>
      <c r="J705" s="67" t="s">
        <v>30</v>
      </c>
      <c r="K705" s="7" t="s">
        <v>860</v>
      </c>
      <c r="L705" s="67" t="s">
        <v>31</v>
      </c>
      <c r="M705" s="67" t="s">
        <v>32</v>
      </c>
      <c r="N705" s="67" t="s">
        <v>2633</v>
      </c>
      <c r="O705" s="67" t="s">
        <v>1355</v>
      </c>
      <c r="P705" s="8">
        <v>778</v>
      </c>
      <c r="Q705" s="8" t="s">
        <v>228</v>
      </c>
      <c r="R705" s="11">
        <v>1</v>
      </c>
      <c r="S705" s="10">
        <v>2000</v>
      </c>
      <c r="T705" s="10">
        <f t="shared" si="31"/>
        <v>2000</v>
      </c>
      <c r="U705" s="11">
        <f t="shared" si="29"/>
        <v>2240</v>
      </c>
      <c r="V705" s="5"/>
      <c r="W705" s="66">
        <v>2017</v>
      </c>
      <c r="X705" s="47"/>
    </row>
    <row r="706" spans="1:24" s="13" customFormat="1" ht="89.25" x14ac:dyDescent="0.25">
      <c r="A706" s="67" t="s">
        <v>2724</v>
      </c>
      <c r="B706" s="67" t="s">
        <v>779</v>
      </c>
      <c r="C706" s="67" t="s">
        <v>2725</v>
      </c>
      <c r="D706" s="67" t="s">
        <v>2726</v>
      </c>
      <c r="E706" s="67" t="s">
        <v>2727</v>
      </c>
      <c r="F706" s="67" t="s">
        <v>2728</v>
      </c>
      <c r="G706" s="67" t="s">
        <v>780</v>
      </c>
      <c r="H706" s="67">
        <v>0</v>
      </c>
      <c r="I706" s="67">
        <v>711000000</v>
      </c>
      <c r="J706" s="67" t="s">
        <v>30</v>
      </c>
      <c r="K706" s="7" t="s">
        <v>860</v>
      </c>
      <c r="L706" s="67" t="s">
        <v>31</v>
      </c>
      <c r="M706" s="67" t="s">
        <v>32</v>
      </c>
      <c r="N706" s="67" t="s">
        <v>2633</v>
      </c>
      <c r="O706" s="67" t="s">
        <v>1355</v>
      </c>
      <c r="P706" s="8">
        <v>796</v>
      </c>
      <c r="Q706" s="33" t="s">
        <v>232</v>
      </c>
      <c r="R706" s="11">
        <v>1</v>
      </c>
      <c r="S706" s="10">
        <v>1100</v>
      </c>
      <c r="T706" s="10">
        <f t="shared" si="31"/>
        <v>1100</v>
      </c>
      <c r="U706" s="11">
        <f t="shared" si="29"/>
        <v>1232.0000000000002</v>
      </c>
      <c r="V706" s="5"/>
      <c r="W706" s="66">
        <v>2017</v>
      </c>
      <c r="X706" s="47"/>
    </row>
    <row r="707" spans="1:24" s="13" customFormat="1" ht="63.75" x14ac:dyDescent="0.25">
      <c r="A707" s="67" t="s">
        <v>2729</v>
      </c>
      <c r="B707" s="67" t="s">
        <v>779</v>
      </c>
      <c r="C707" s="67" t="s">
        <v>2730</v>
      </c>
      <c r="D707" s="67" t="s">
        <v>1929</v>
      </c>
      <c r="E707" s="67" t="s">
        <v>2731</v>
      </c>
      <c r="F707" s="67" t="s">
        <v>2732</v>
      </c>
      <c r="G707" s="67" t="s">
        <v>780</v>
      </c>
      <c r="H707" s="67">
        <v>0</v>
      </c>
      <c r="I707" s="67">
        <v>711000000</v>
      </c>
      <c r="J707" s="67" t="s">
        <v>30</v>
      </c>
      <c r="K707" s="7" t="s">
        <v>860</v>
      </c>
      <c r="L707" s="67" t="s">
        <v>31</v>
      </c>
      <c r="M707" s="67" t="s">
        <v>32</v>
      </c>
      <c r="N707" s="67" t="s">
        <v>2633</v>
      </c>
      <c r="O707" s="67" t="s">
        <v>1355</v>
      </c>
      <c r="P707" s="8">
        <v>796</v>
      </c>
      <c r="Q707" s="33" t="s">
        <v>232</v>
      </c>
      <c r="R707" s="11">
        <v>1</v>
      </c>
      <c r="S707" s="10">
        <v>500</v>
      </c>
      <c r="T707" s="10">
        <f t="shared" si="31"/>
        <v>500</v>
      </c>
      <c r="U707" s="11">
        <f t="shared" si="29"/>
        <v>560</v>
      </c>
      <c r="V707" s="5"/>
      <c r="W707" s="66">
        <v>2017</v>
      </c>
      <c r="X707" s="47"/>
    </row>
    <row r="708" spans="1:24" s="13" customFormat="1" ht="63.75" x14ac:dyDescent="0.25">
      <c r="A708" s="67" t="s">
        <v>2733</v>
      </c>
      <c r="B708" s="67" t="s">
        <v>779</v>
      </c>
      <c r="C708" s="67" t="s">
        <v>2734</v>
      </c>
      <c r="D708" s="67" t="s">
        <v>2735</v>
      </c>
      <c r="E708" s="67" t="s">
        <v>2731</v>
      </c>
      <c r="F708" s="67" t="s">
        <v>2736</v>
      </c>
      <c r="G708" s="67" t="s">
        <v>780</v>
      </c>
      <c r="H708" s="67">
        <v>0</v>
      </c>
      <c r="I708" s="67">
        <v>711000000</v>
      </c>
      <c r="J708" s="67" t="s">
        <v>30</v>
      </c>
      <c r="K708" s="7" t="s">
        <v>860</v>
      </c>
      <c r="L708" s="67" t="s">
        <v>31</v>
      </c>
      <c r="M708" s="67" t="s">
        <v>32</v>
      </c>
      <c r="N708" s="67" t="s">
        <v>2633</v>
      </c>
      <c r="O708" s="67" t="s">
        <v>1355</v>
      </c>
      <c r="P708" s="8">
        <v>796</v>
      </c>
      <c r="Q708" s="33" t="s">
        <v>232</v>
      </c>
      <c r="R708" s="11">
        <v>1</v>
      </c>
      <c r="S708" s="10">
        <v>2500</v>
      </c>
      <c r="T708" s="10">
        <f t="shared" si="31"/>
        <v>2500</v>
      </c>
      <c r="U708" s="11">
        <f t="shared" si="29"/>
        <v>2800.0000000000005</v>
      </c>
      <c r="V708" s="5"/>
      <c r="W708" s="66">
        <v>2017</v>
      </c>
      <c r="X708" s="47"/>
    </row>
    <row r="709" spans="1:24" s="13" customFormat="1" ht="63.75" x14ac:dyDescent="0.25">
      <c r="A709" s="67" t="s">
        <v>2737</v>
      </c>
      <c r="B709" s="67" t="s">
        <v>779</v>
      </c>
      <c r="C709" s="67" t="s">
        <v>2738</v>
      </c>
      <c r="D709" s="67" t="s">
        <v>653</v>
      </c>
      <c r="E709" s="67" t="s">
        <v>2739</v>
      </c>
      <c r="F709" s="67" t="s">
        <v>2740</v>
      </c>
      <c r="G709" s="67" t="s">
        <v>780</v>
      </c>
      <c r="H709" s="67">
        <v>0</v>
      </c>
      <c r="I709" s="67">
        <v>711000000</v>
      </c>
      <c r="J709" s="67" t="s">
        <v>30</v>
      </c>
      <c r="K709" s="7" t="s">
        <v>860</v>
      </c>
      <c r="L709" s="67" t="s">
        <v>31</v>
      </c>
      <c r="M709" s="67" t="s">
        <v>32</v>
      </c>
      <c r="N709" s="67" t="s">
        <v>2633</v>
      </c>
      <c r="O709" s="67" t="s">
        <v>1355</v>
      </c>
      <c r="P709" s="8">
        <v>839</v>
      </c>
      <c r="Q709" s="8" t="s">
        <v>790</v>
      </c>
      <c r="R709" s="11">
        <v>1</v>
      </c>
      <c r="S709" s="10">
        <v>700</v>
      </c>
      <c r="T709" s="10">
        <f t="shared" si="31"/>
        <v>700</v>
      </c>
      <c r="U709" s="11">
        <f t="shared" si="29"/>
        <v>784.00000000000011</v>
      </c>
      <c r="V709" s="5"/>
      <c r="W709" s="66">
        <v>2017</v>
      </c>
      <c r="X709" s="47"/>
    </row>
    <row r="710" spans="1:24" s="13" customFormat="1" ht="63.75" x14ac:dyDescent="0.25">
      <c r="A710" s="67" t="s">
        <v>2741</v>
      </c>
      <c r="B710" s="67" t="s">
        <v>779</v>
      </c>
      <c r="C710" s="67" t="s">
        <v>2742</v>
      </c>
      <c r="D710" s="67" t="s">
        <v>2743</v>
      </c>
      <c r="E710" s="67" t="s">
        <v>2744</v>
      </c>
      <c r="F710" s="67" t="s">
        <v>2745</v>
      </c>
      <c r="G710" s="67" t="s">
        <v>780</v>
      </c>
      <c r="H710" s="67">
        <v>0</v>
      </c>
      <c r="I710" s="67">
        <v>711000000</v>
      </c>
      <c r="J710" s="67" t="s">
        <v>30</v>
      </c>
      <c r="K710" s="7" t="s">
        <v>860</v>
      </c>
      <c r="L710" s="67" t="s">
        <v>31</v>
      </c>
      <c r="M710" s="67" t="s">
        <v>32</v>
      </c>
      <c r="N710" s="67" t="s">
        <v>2633</v>
      </c>
      <c r="O710" s="67" t="s">
        <v>1355</v>
      </c>
      <c r="P710" s="8">
        <v>839</v>
      </c>
      <c r="Q710" s="8" t="s">
        <v>790</v>
      </c>
      <c r="R710" s="11">
        <v>1</v>
      </c>
      <c r="S710" s="10">
        <v>1500</v>
      </c>
      <c r="T710" s="10">
        <f t="shared" si="31"/>
        <v>1500</v>
      </c>
      <c r="U710" s="11">
        <f t="shared" si="29"/>
        <v>1680.0000000000002</v>
      </c>
      <c r="V710" s="5"/>
      <c r="W710" s="66">
        <v>2017</v>
      </c>
      <c r="X710" s="47"/>
    </row>
    <row r="711" spans="1:24" s="13" customFormat="1" ht="63.75" x14ac:dyDescent="0.25">
      <c r="A711" s="67" t="s">
        <v>2746</v>
      </c>
      <c r="B711" s="67" t="s">
        <v>779</v>
      </c>
      <c r="C711" s="67" t="s">
        <v>2700</v>
      </c>
      <c r="D711" s="67" t="s">
        <v>2695</v>
      </c>
      <c r="E711" s="67" t="s">
        <v>2701</v>
      </c>
      <c r="F711" s="67" t="s">
        <v>2747</v>
      </c>
      <c r="G711" s="67" t="s">
        <v>780</v>
      </c>
      <c r="H711" s="67">
        <v>0</v>
      </c>
      <c r="I711" s="67">
        <v>711000000</v>
      </c>
      <c r="J711" s="67" t="s">
        <v>30</v>
      </c>
      <c r="K711" s="7" t="s">
        <v>860</v>
      </c>
      <c r="L711" s="67" t="s">
        <v>31</v>
      </c>
      <c r="M711" s="67" t="s">
        <v>32</v>
      </c>
      <c r="N711" s="67" t="s">
        <v>2633</v>
      </c>
      <c r="O711" s="67" t="s">
        <v>1355</v>
      </c>
      <c r="P711" s="8">
        <v>796</v>
      </c>
      <c r="Q711" s="33" t="s">
        <v>232</v>
      </c>
      <c r="R711" s="11">
        <v>3</v>
      </c>
      <c r="S711" s="10">
        <v>1500</v>
      </c>
      <c r="T711" s="10">
        <f t="shared" si="31"/>
        <v>4500</v>
      </c>
      <c r="U711" s="11">
        <f t="shared" si="29"/>
        <v>5040.0000000000009</v>
      </c>
      <c r="V711" s="5"/>
      <c r="W711" s="66">
        <v>2017</v>
      </c>
      <c r="X711" s="47"/>
    </row>
    <row r="712" spans="1:24" s="13" customFormat="1" ht="63.75" x14ac:dyDescent="0.25">
      <c r="A712" s="67" t="s">
        <v>2748</v>
      </c>
      <c r="B712" s="67" t="s">
        <v>779</v>
      </c>
      <c r="C712" s="67" t="s">
        <v>2749</v>
      </c>
      <c r="D712" s="67" t="s">
        <v>2750</v>
      </c>
      <c r="E712" s="67" t="s">
        <v>2751</v>
      </c>
      <c r="F712" s="67" t="s">
        <v>2752</v>
      </c>
      <c r="G712" s="67" t="s">
        <v>780</v>
      </c>
      <c r="H712" s="67">
        <v>0</v>
      </c>
      <c r="I712" s="67">
        <v>711000000</v>
      </c>
      <c r="J712" s="67" t="s">
        <v>30</v>
      </c>
      <c r="K712" s="7" t="s">
        <v>860</v>
      </c>
      <c r="L712" s="67" t="s">
        <v>31</v>
      </c>
      <c r="M712" s="67" t="s">
        <v>32</v>
      </c>
      <c r="N712" s="67" t="s">
        <v>2633</v>
      </c>
      <c r="O712" s="67" t="s">
        <v>1355</v>
      </c>
      <c r="P712" s="8">
        <v>796</v>
      </c>
      <c r="Q712" s="33" t="s">
        <v>232</v>
      </c>
      <c r="R712" s="11">
        <v>2</v>
      </c>
      <c r="S712" s="10">
        <v>3500</v>
      </c>
      <c r="T712" s="10">
        <f t="shared" si="31"/>
        <v>7000</v>
      </c>
      <c r="U712" s="11">
        <f t="shared" si="29"/>
        <v>7840.0000000000009</v>
      </c>
      <c r="V712" s="5"/>
      <c r="W712" s="66">
        <v>2017</v>
      </c>
      <c r="X712" s="47"/>
    </row>
    <row r="713" spans="1:24" s="13" customFormat="1" ht="63.75" x14ac:dyDescent="0.25">
      <c r="A713" s="67" t="s">
        <v>2753</v>
      </c>
      <c r="B713" s="67" t="s">
        <v>779</v>
      </c>
      <c r="C713" s="67" t="s">
        <v>2754</v>
      </c>
      <c r="D713" s="67" t="s">
        <v>2755</v>
      </c>
      <c r="E713" s="67" t="s">
        <v>2756</v>
      </c>
      <c r="F713" s="67" t="s">
        <v>2757</v>
      </c>
      <c r="G713" s="67" t="s">
        <v>780</v>
      </c>
      <c r="H713" s="67">
        <v>0</v>
      </c>
      <c r="I713" s="67">
        <v>711000000</v>
      </c>
      <c r="J713" s="67" t="s">
        <v>30</v>
      </c>
      <c r="K713" s="7" t="s">
        <v>860</v>
      </c>
      <c r="L713" s="67" t="s">
        <v>31</v>
      </c>
      <c r="M713" s="67" t="s">
        <v>32</v>
      </c>
      <c r="N713" s="67" t="s">
        <v>2633</v>
      </c>
      <c r="O713" s="67" t="s">
        <v>1355</v>
      </c>
      <c r="P713" s="8">
        <v>796</v>
      </c>
      <c r="Q713" s="33" t="s">
        <v>232</v>
      </c>
      <c r="R713" s="11">
        <v>1</v>
      </c>
      <c r="S713" s="10">
        <v>900</v>
      </c>
      <c r="T713" s="10">
        <f t="shared" si="31"/>
        <v>900</v>
      </c>
      <c r="U713" s="11">
        <f t="shared" si="29"/>
        <v>1008.0000000000001</v>
      </c>
      <c r="V713" s="5"/>
      <c r="W713" s="66">
        <v>2017</v>
      </c>
      <c r="X713" s="47"/>
    </row>
    <row r="714" spans="1:24" s="13" customFormat="1" ht="63.75" x14ac:dyDescent="0.25">
      <c r="A714" s="67" t="s">
        <v>2758</v>
      </c>
      <c r="B714" s="67" t="s">
        <v>779</v>
      </c>
      <c r="C714" s="67" t="s">
        <v>2759</v>
      </c>
      <c r="D714" s="67" t="s">
        <v>2760</v>
      </c>
      <c r="E714" s="67" t="s">
        <v>2761</v>
      </c>
      <c r="F714" s="67" t="s">
        <v>2762</v>
      </c>
      <c r="G714" s="67" t="s">
        <v>780</v>
      </c>
      <c r="H714" s="67">
        <v>0</v>
      </c>
      <c r="I714" s="67">
        <v>711000000</v>
      </c>
      <c r="J714" s="67" t="s">
        <v>30</v>
      </c>
      <c r="K714" s="7" t="s">
        <v>860</v>
      </c>
      <c r="L714" s="67" t="s">
        <v>31</v>
      </c>
      <c r="M714" s="67" t="s">
        <v>32</v>
      </c>
      <c r="N714" s="67" t="s">
        <v>2633</v>
      </c>
      <c r="O714" s="67" t="s">
        <v>1355</v>
      </c>
      <c r="P714" s="8">
        <v>796</v>
      </c>
      <c r="Q714" s="33" t="s">
        <v>232</v>
      </c>
      <c r="R714" s="11">
        <v>4</v>
      </c>
      <c r="S714" s="10">
        <v>950</v>
      </c>
      <c r="T714" s="10">
        <f t="shared" si="31"/>
        <v>3800</v>
      </c>
      <c r="U714" s="11">
        <f t="shared" si="29"/>
        <v>4256</v>
      </c>
      <c r="V714" s="5"/>
      <c r="W714" s="66">
        <v>2017</v>
      </c>
      <c r="X714" s="47"/>
    </row>
    <row r="715" spans="1:24" s="13" customFormat="1" ht="63.75" x14ac:dyDescent="0.25">
      <c r="A715" s="67" t="s">
        <v>2763</v>
      </c>
      <c r="B715" s="67" t="s">
        <v>779</v>
      </c>
      <c r="C715" s="67" t="s">
        <v>2764</v>
      </c>
      <c r="D715" s="67" t="s">
        <v>2760</v>
      </c>
      <c r="E715" s="67" t="s">
        <v>2765</v>
      </c>
      <c r="F715" s="67" t="s">
        <v>2766</v>
      </c>
      <c r="G715" s="67" t="s">
        <v>780</v>
      </c>
      <c r="H715" s="67">
        <v>0</v>
      </c>
      <c r="I715" s="67">
        <v>711000000</v>
      </c>
      <c r="J715" s="67" t="s">
        <v>30</v>
      </c>
      <c r="K715" s="7" t="s">
        <v>860</v>
      </c>
      <c r="L715" s="67" t="s">
        <v>31</v>
      </c>
      <c r="M715" s="67" t="s">
        <v>32</v>
      </c>
      <c r="N715" s="67" t="s">
        <v>2633</v>
      </c>
      <c r="O715" s="67" t="s">
        <v>1355</v>
      </c>
      <c r="P715" s="8">
        <v>796</v>
      </c>
      <c r="Q715" s="33" t="s">
        <v>232</v>
      </c>
      <c r="R715" s="11">
        <v>10</v>
      </c>
      <c r="S715" s="10">
        <v>60</v>
      </c>
      <c r="T715" s="10">
        <f t="shared" si="31"/>
        <v>600</v>
      </c>
      <c r="U715" s="11">
        <f t="shared" si="29"/>
        <v>672.00000000000011</v>
      </c>
      <c r="V715" s="5"/>
      <c r="W715" s="66">
        <v>2017</v>
      </c>
      <c r="X715" s="47"/>
    </row>
    <row r="716" spans="1:24" s="13" customFormat="1" ht="63.75" x14ac:dyDescent="0.25">
      <c r="A716" s="67" t="s">
        <v>2767</v>
      </c>
      <c r="B716" s="67" t="s">
        <v>779</v>
      </c>
      <c r="C716" s="67" t="s">
        <v>2768</v>
      </c>
      <c r="D716" s="67" t="s">
        <v>2769</v>
      </c>
      <c r="E716" s="67" t="s">
        <v>2770</v>
      </c>
      <c r="F716" s="67" t="s">
        <v>2771</v>
      </c>
      <c r="G716" s="67" t="s">
        <v>780</v>
      </c>
      <c r="H716" s="67">
        <v>0</v>
      </c>
      <c r="I716" s="67">
        <v>711000000</v>
      </c>
      <c r="J716" s="67" t="s">
        <v>30</v>
      </c>
      <c r="K716" s="7" t="s">
        <v>860</v>
      </c>
      <c r="L716" s="67" t="s">
        <v>31</v>
      </c>
      <c r="M716" s="67" t="s">
        <v>32</v>
      </c>
      <c r="N716" s="67" t="s">
        <v>2633</v>
      </c>
      <c r="O716" s="67" t="s">
        <v>1355</v>
      </c>
      <c r="P716" s="8">
        <v>796</v>
      </c>
      <c r="Q716" s="33" t="s">
        <v>232</v>
      </c>
      <c r="R716" s="11">
        <v>5</v>
      </c>
      <c r="S716" s="10">
        <v>550</v>
      </c>
      <c r="T716" s="10">
        <f t="shared" si="31"/>
        <v>2750</v>
      </c>
      <c r="U716" s="11">
        <f t="shared" si="29"/>
        <v>3080.0000000000005</v>
      </c>
      <c r="V716" s="5"/>
      <c r="W716" s="66">
        <v>2017</v>
      </c>
      <c r="X716" s="47"/>
    </row>
    <row r="717" spans="1:24" s="13" customFormat="1" ht="63.75" x14ac:dyDescent="0.25">
      <c r="A717" s="67" t="s">
        <v>2772</v>
      </c>
      <c r="B717" s="67" t="s">
        <v>779</v>
      </c>
      <c r="C717" s="67" t="s">
        <v>2773</v>
      </c>
      <c r="D717" s="67" t="s">
        <v>2774</v>
      </c>
      <c r="E717" s="67" t="s">
        <v>2775</v>
      </c>
      <c r="F717" s="67" t="s">
        <v>2776</v>
      </c>
      <c r="G717" s="67" t="s">
        <v>780</v>
      </c>
      <c r="H717" s="67">
        <v>0</v>
      </c>
      <c r="I717" s="67">
        <v>711000000</v>
      </c>
      <c r="J717" s="67" t="s">
        <v>30</v>
      </c>
      <c r="K717" s="7" t="s">
        <v>860</v>
      </c>
      <c r="L717" s="67" t="s">
        <v>31</v>
      </c>
      <c r="M717" s="67" t="s">
        <v>32</v>
      </c>
      <c r="N717" s="67" t="s">
        <v>2633</v>
      </c>
      <c r="O717" s="67" t="s">
        <v>1355</v>
      </c>
      <c r="P717" s="8">
        <v>166</v>
      </c>
      <c r="Q717" s="33" t="s">
        <v>34</v>
      </c>
      <c r="R717" s="11">
        <v>5</v>
      </c>
      <c r="S717" s="10">
        <v>300</v>
      </c>
      <c r="T717" s="10">
        <f t="shared" si="31"/>
        <v>1500</v>
      </c>
      <c r="U717" s="11">
        <f t="shared" si="29"/>
        <v>1680.0000000000002</v>
      </c>
      <c r="V717" s="5"/>
      <c r="W717" s="66">
        <v>2017</v>
      </c>
      <c r="X717" s="47"/>
    </row>
    <row r="718" spans="1:24" s="13" customFormat="1" ht="63.75" x14ac:dyDescent="0.25">
      <c r="A718" s="67" t="s">
        <v>2777</v>
      </c>
      <c r="B718" s="67" t="s">
        <v>779</v>
      </c>
      <c r="C718" s="67" t="s">
        <v>2773</v>
      </c>
      <c r="D718" s="67" t="s">
        <v>2774</v>
      </c>
      <c r="E718" s="67" t="s">
        <v>2775</v>
      </c>
      <c r="F718" s="67" t="s">
        <v>2778</v>
      </c>
      <c r="G718" s="67" t="s">
        <v>780</v>
      </c>
      <c r="H718" s="67">
        <v>0</v>
      </c>
      <c r="I718" s="67">
        <v>711000000</v>
      </c>
      <c r="J718" s="67" t="s">
        <v>30</v>
      </c>
      <c r="K718" s="7" t="s">
        <v>860</v>
      </c>
      <c r="L718" s="67" t="s">
        <v>31</v>
      </c>
      <c r="M718" s="67" t="s">
        <v>32</v>
      </c>
      <c r="N718" s="67" t="s">
        <v>2633</v>
      </c>
      <c r="O718" s="67" t="s">
        <v>1355</v>
      </c>
      <c r="P718" s="8">
        <v>166</v>
      </c>
      <c r="Q718" s="33" t="s">
        <v>34</v>
      </c>
      <c r="R718" s="11">
        <v>5</v>
      </c>
      <c r="S718" s="10">
        <v>300</v>
      </c>
      <c r="T718" s="10">
        <f t="shared" si="31"/>
        <v>1500</v>
      </c>
      <c r="U718" s="11">
        <f t="shared" si="29"/>
        <v>1680.0000000000002</v>
      </c>
      <c r="V718" s="5"/>
      <c r="W718" s="66">
        <v>2017</v>
      </c>
      <c r="X718" s="47"/>
    </row>
    <row r="719" spans="1:24" s="13" customFormat="1" ht="63.75" x14ac:dyDescent="0.25">
      <c r="A719" s="67" t="s">
        <v>2779</v>
      </c>
      <c r="B719" s="67" t="s">
        <v>779</v>
      </c>
      <c r="C719" s="67" t="s">
        <v>2780</v>
      </c>
      <c r="D719" s="67" t="s">
        <v>2781</v>
      </c>
      <c r="E719" s="67" t="s">
        <v>2782</v>
      </c>
      <c r="F719" s="67" t="s">
        <v>2783</v>
      </c>
      <c r="G719" s="67" t="s">
        <v>780</v>
      </c>
      <c r="H719" s="67">
        <v>0</v>
      </c>
      <c r="I719" s="67">
        <v>711000000</v>
      </c>
      <c r="J719" s="67" t="s">
        <v>30</v>
      </c>
      <c r="K719" s="7" t="s">
        <v>860</v>
      </c>
      <c r="L719" s="67" t="s">
        <v>31</v>
      </c>
      <c r="M719" s="67" t="s">
        <v>32</v>
      </c>
      <c r="N719" s="67" t="s">
        <v>2633</v>
      </c>
      <c r="O719" s="67" t="s">
        <v>1355</v>
      </c>
      <c r="P719" s="8">
        <v>796</v>
      </c>
      <c r="Q719" s="33" t="s">
        <v>232</v>
      </c>
      <c r="R719" s="11">
        <v>4</v>
      </c>
      <c r="S719" s="10">
        <v>600</v>
      </c>
      <c r="T719" s="10">
        <f t="shared" si="31"/>
        <v>2400</v>
      </c>
      <c r="U719" s="11">
        <f t="shared" si="29"/>
        <v>2688.0000000000005</v>
      </c>
      <c r="V719" s="5"/>
      <c r="W719" s="66">
        <v>2017</v>
      </c>
      <c r="X719" s="47"/>
    </row>
    <row r="720" spans="1:24" s="13" customFormat="1" ht="63.75" x14ac:dyDescent="0.25">
      <c r="A720" s="67" t="s">
        <v>2784</v>
      </c>
      <c r="B720" s="67" t="s">
        <v>779</v>
      </c>
      <c r="C720" s="67" t="s">
        <v>2785</v>
      </c>
      <c r="D720" s="67" t="s">
        <v>2781</v>
      </c>
      <c r="E720" s="67" t="s">
        <v>2786</v>
      </c>
      <c r="F720" s="67" t="s">
        <v>2787</v>
      </c>
      <c r="G720" s="67" t="s">
        <v>780</v>
      </c>
      <c r="H720" s="67">
        <v>0</v>
      </c>
      <c r="I720" s="67">
        <v>711000000</v>
      </c>
      <c r="J720" s="67" t="s">
        <v>30</v>
      </c>
      <c r="K720" s="7" t="s">
        <v>860</v>
      </c>
      <c r="L720" s="67" t="s">
        <v>31</v>
      </c>
      <c r="M720" s="67" t="s">
        <v>32</v>
      </c>
      <c r="N720" s="67" t="s">
        <v>2633</v>
      </c>
      <c r="O720" s="67" t="s">
        <v>1355</v>
      </c>
      <c r="P720" s="8">
        <v>796</v>
      </c>
      <c r="Q720" s="33" t="s">
        <v>232</v>
      </c>
      <c r="R720" s="11">
        <v>4</v>
      </c>
      <c r="S720" s="10">
        <v>800</v>
      </c>
      <c r="T720" s="10">
        <f t="shared" si="31"/>
        <v>3200</v>
      </c>
      <c r="U720" s="11">
        <f t="shared" si="29"/>
        <v>3584.0000000000005</v>
      </c>
      <c r="V720" s="5"/>
      <c r="W720" s="66">
        <v>2017</v>
      </c>
      <c r="X720" s="47"/>
    </row>
    <row r="721" spans="1:24" s="13" customFormat="1" ht="63.75" x14ac:dyDescent="0.25">
      <c r="A721" s="67" t="s">
        <v>2788</v>
      </c>
      <c r="B721" s="67" t="s">
        <v>779</v>
      </c>
      <c r="C721" s="67" t="s">
        <v>2789</v>
      </c>
      <c r="D721" s="67" t="s">
        <v>502</v>
      </c>
      <c r="E721" s="67" t="s">
        <v>2790</v>
      </c>
      <c r="F721" s="67" t="s">
        <v>2791</v>
      </c>
      <c r="G721" s="67" t="s">
        <v>780</v>
      </c>
      <c r="H721" s="67">
        <v>0</v>
      </c>
      <c r="I721" s="67">
        <v>711000000</v>
      </c>
      <c r="J721" s="67" t="s">
        <v>30</v>
      </c>
      <c r="K721" s="7" t="s">
        <v>860</v>
      </c>
      <c r="L721" s="67" t="s">
        <v>31</v>
      </c>
      <c r="M721" s="67" t="s">
        <v>32</v>
      </c>
      <c r="N721" s="67" t="s">
        <v>2633</v>
      </c>
      <c r="O721" s="67" t="s">
        <v>1355</v>
      </c>
      <c r="P721" s="8">
        <v>796</v>
      </c>
      <c r="Q721" s="33" t="s">
        <v>232</v>
      </c>
      <c r="R721" s="11">
        <v>1</v>
      </c>
      <c r="S721" s="10">
        <v>6000</v>
      </c>
      <c r="T721" s="10">
        <f t="shared" si="31"/>
        <v>6000</v>
      </c>
      <c r="U721" s="11">
        <f t="shared" si="29"/>
        <v>6720.0000000000009</v>
      </c>
      <c r="V721" s="5"/>
      <c r="W721" s="66">
        <v>2017</v>
      </c>
      <c r="X721" s="47"/>
    </row>
    <row r="722" spans="1:24" s="13" customFormat="1" ht="63.75" x14ac:dyDescent="0.25">
      <c r="A722" s="67" t="s">
        <v>2792</v>
      </c>
      <c r="B722" s="67" t="s">
        <v>779</v>
      </c>
      <c r="C722" s="67" t="s">
        <v>2793</v>
      </c>
      <c r="D722" s="67" t="s">
        <v>2794</v>
      </c>
      <c r="E722" s="67" t="s">
        <v>2795</v>
      </c>
      <c r="F722" s="67" t="s">
        <v>2796</v>
      </c>
      <c r="G722" s="67" t="s">
        <v>780</v>
      </c>
      <c r="H722" s="67">
        <v>0</v>
      </c>
      <c r="I722" s="67">
        <v>711000000</v>
      </c>
      <c r="J722" s="67" t="s">
        <v>30</v>
      </c>
      <c r="K722" s="7" t="s">
        <v>860</v>
      </c>
      <c r="L722" s="67" t="s">
        <v>31</v>
      </c>
      <c r="M722" s="67" t="s">
        <v>32</v>
      </c>
      <c r="N722" s="67" t="s">
        <v>2633</v>
      </c>
      <c r="O722" s="67" t="s">
        <v>1355</v>
      </c>
      <c r="P722" s="8">
        <v>166</v>
      </c>
      <c r="Q722" s="33" t="s">
        <v>34</v>
      </c>
      <c r="R722" s="11">
        <v>20</v>
      </c>
      <c r="S722" s="10">
        <v>700</v>
      </c>
      <c r="T722" s="10">
        <f t="shared" si="31"/>
        <v>14000</v>
      </c>
      <c r="U722" s="11">
        <f t="shared" si="29"/>
        <v>15680.000000000002</v>
      </c>
      <c r="V722" s="5"/>
      <c r="W722" s="66">
        <v>2017</v>
      </c>
      <c r="X722" s="47"/>
    </row>
    <row r="723" spans="1:24" s="13" customFormat="1" ht="63.75" x14ac:dyDescent="0.25">
      <c r="A723" s="67" t="s">
        <v>2797</v>
      </c>
      <c r="B723" s="67" t="s">
        <v>779</v>
      </c>
      <c r="C723" s="67" t="s">
        <v>2798</v>
      </c>
      <c r="D723" s="67" t="s">
        <v>2799</v>
      </c>
      <c r="E723" s="67" t="s">
        <v>2800</v>
      </c>
      <c r="F723" s="67" t="s">
        <v>2801</v>
      </c>
      <c r="G723" s="67" t="s">
        <v>780</v>
      </c>
      <c r="H723" s="67">
        <v>0</v>
      </c>
      <c r="I723" s="67">
        <v>711000000</v>
      </c>
      <c r="J723" s="67" t="s">
        <v>30</v>
      </c>
      <c r="K723" s="7" t="s">
        <v>860</v>
      </c>
      <c r="L723" s="67" t="s">
        <v>31</v>
      </c>
      <c r="M723" s="67" t="s">
        <v>32</v>
      </c>
      <c r="N723" s="67" t="s">
        <v>2633</v>
      </c>
      <c r="O723" s="67" t="s">
        <v>1355</v>
      </c>
      <c r="P723" s="8">
        <v>112</v>
      </c>
      <c r="Q723" s="47" t="s">
        <v>223</v>
      </c>
      <c r="R723" s="11">
        <v>40</v>
      </c>
      <c r="S723" s="10">
        <v>400</v>
      </c>
      <c r="T723" s="10">
        <f t="shared" si="31"/>
        <v>16000</v>
      </c>
      <c r="U723" s="11">
        <f t="shared" si="29"/>
        <v>17920</v>
      </c>
      <c r="V723" s="5"/>
      <c r="W723" s="66">
        <v>2017</v>
      </c>
      <c r="X723" s="47"/>
    </row>
    <row r="724" spans="1:24" s="13" customFormat="1" ht="63.75" x14ac:dyDescent="0.25">
      <c r="A724" s="5" t="s">
        <v>2802</v>
      </c>
      <c r="B724" s="67" t="s">
        <v>779</v>
      </c>
      <c r="C724" s="67" t="s">
        <v>2803</v>
      </c>
      <c r="D724" s="67" t="s">
        <v>329</v>
      </c>
      <c r="E724" s="67" t="s">
        <v>2804</v>
      </c>
      <c r="F724" s="67" t="s">
        <v>2805</v>
      </c>
      <c r="G724" s="67" t="s">
        <v>780</v>
      </c>
      <c r="H724" s="67">
        <v>0</v>
      </c>
      <c r="I724" s="67">
        <v>711000000</v>
      </c>
      <c r="J724" s="67" t="s">
        <v>30</v>
      </c>
      <c r="K724" s="7" t="s">
        <v>860</v>
      </c>
      <c r="L724" s="67" t="s">
        <v>31</v>
      </c>
      <c r="M724" s="67" t="s">
        <v>32</v>
      </c>
      <c r="N724" s="67" t="s">
        <v>2633</v>
      </c>
      <c r="O724" s="67" t="s">
        <v>1355</v>
      </c>
      <c r="P724" s="8">
        <v>112</v>
      </c>
      <c r="Q724" s="8" t="s">
        <v>223</v>
      </c>
      <c r="R724" s="47">
        <v>35</v>
      </c>
      <c r="S724" s="47">
        <v>2100</v>
      </c>
      <c r="T724" s="10">
        <f t="shared" si="31"/>
        <v>73500</v>
      </c>
      <c r="U724" s="11">
        <f t="shared" si="29"/>
        <v>82320.000000000015</v>
      </c>
      <c r="V724" s="47"/>
      <c r="W724" s="66">
        <v>2017</v>
      </c>
      <c r="X724" s="47"/>
    </row>
    <row r="725" spans="1:24" s="13" customFormat="1" ht="63.75" x14ac:dyDescent="0.25">
      <c r="A725" s="5" t="s">
        <v>2806</v>
      </c>
      <c r="B725" s="67" t="s">
        <v>779</v>
      </c>
      <c r="C725" s="67" t="s">
        <v>2807</v>
      </c>
      <c r="D725" s="67" t="s">
        <v>329</v>
      </c>
      <c r="E725" s="67" t="s">
        <v>2808</v>
      </c>
      <c r="F725" s="67" t="s">
        <v>2809</v>
      </c>
      <c r="G725" s="67" t="s">
        <v>780</v>
      </c>
      <c r="H725" s="67">
        <v>0</v>
      </c>
      <c r="I725" s="67">
        <v>711000000</v>
      </c>
      <c r="J725" s="67" t="s">
        <v>30</v>
      </c>
      <c r="K725" s="7" t="s">
        <v>860</v>
      </c>
      <c r="L725" s="67" t="s">
        <v>31</v>
      </c>
      <c r="M725" s="67" t="s">
        <v>32</v>
      </c>
      <c r="N725" s="67" t="s">
        <v>2633</v>
      </c>
      <c r="O725" s="67" t="s">
        <v>1355</v>
      </c>
      <c r="P725" s="8">
        <v>112</v>
      </c>
      <c r="Q725" s="67" t="s">
        <v>223</v>
      </c>
      <c r="R725" s="47">
        <v>2</v>
      </c>
      <c r="S725" s="47">
        <v>2200</v>
      </c>
      <c r="T725" s="10">
        <f t="shared" si="31"/>
        <v>4400</v>
      </c>
      <c r="U725" s="11">
        <f t="shared" si="29"/>
        <v>4928.0000000000009</v>
      </c>
      <c r="V725" s="47"/>
      <c r="W725" s="66">
        <v>2017</v>
      </c>
      <c r="X725" s="47"/>
    </row>
    <row r="726" spans="1:24" s="13" customFormat="1" ht="63.75" x14ac:dyDescent="0.25">
      <c r="A726" s="5" t="s">
        <v>2810</v>
      </c>
      <c r="B726" s="67" t="s">
        <v>779</v>
      </c>
      <c r="C726" s="67" t="s">
        <v>2811</v>
      </c>
      <c r="D726" s="67" t="s">
        <v>329</v>
      </c>
      <c r="E726" s="67" t="s">
        <v>2812</v>
      </c>
      <c r="F726" s="67" t="s">
        <v>2813</v>
      </c>
      <c r="G726" s="67" t="s">
        <v>780</v>
      </c>
      <c r="H726" s="67">
        <v>0</v>
      </c>
      <c r="I726" s="67">
        <v>711000000</v>
      </c>
      <c r="J726" s="67" t="s">
        <v>30</v>
      </c>
      <c r="K726" s="7" t="s">
        <v>860</v>
      </c>
      <c r="L726" s="67" t="s">
        <v>31</v>
      </c>
      <c r="M726" s="67" t="s">
        <v>32</v>
      </c>
      <c r="N726" s="67" t="s">
        <v>2633</v>
      </c>
      <c r="O726" s="67" t="s">
        <v>1355</v>
      </c>
      <c r="P726" s="8">
        <v>112</v>
      </c>
      <c r="Q726" s="67" t="s">
        <v>223</v>
      </c>
      <c r="R726" s="47">
        <v>18</v>
      </c>
      <c r="S726" s="47">
        <v>580</v>
      </c>
      <c r="T726" s="10">
        <f t="shared" si="31"/>
        <v>10440</v>
      </c>
      <c r="U726" s="11">
        <f t="shared" si="29"/>
        <v>11692.800000000001</v>
      </c>
      <c r="V726" s="47"/>
      <c r="W726" s="66">
        <v>2017</v>
      </c>
      <c r="X726" s="47"/>
    </row>
    <row r="727" spans="1:24" s="13" customFormat="1" ht="63.75" x14ac:dyDescent="0.25">
      <c r="A727" s="5" t="s">
        <v>2814</v>
      </c>
      <c r="B727" s="67" t="s">
        <v>779</v>
      </c>
      <c r="C727" s="67" t="s">
        <v>2637</v>
      </c>
      <c r="D727" s="67" t="s">
        <v>329</v>
      </c>
      <c r="E727" s="67" t="s">
        <v>2638</v>
      </c>
      <c r="F727" s="67" t="s">
        <v>2815</v>
      </c>
      <c r="G727" s="67" t="s">
        <v>780</v>
      </c>
      <c r="H727" s="67">
        <v>0</v>
      </c>
      <c r="I727" s="67">
        <v>711000000</v>
      </c>
      <c r="J727" s="67" t="s">
        <v>30</v>
      </c>
      <c r="K727" s="7" t="s">
        <v>860</v>
      </c>
      <c r="L727" s="67" t="s">
        <v>31</v>
      </c>
      <c r="M727" s="67" t="s">
        <v>32</v>
      </c>
      <c r="N727" s="67" t="s">
        <v>2633</v>
      </c>
      <c r="O727" s="67" t="s">
        <v>1355</v>
      </c>
      <c r="P727" s="8">
        <v>112</v>
      </c>
      <c r="Q727" s="67" t="s">
        <v>223</v>
      </c>
      <c r="R727" s="47">
        <v>8</v>
      </c>
      <c r="S727" s="47">
        <v>750</v>
      </c>
      <c r="T727" s="10">
        <f t="shared" si="31"/>
        <v>6000</v>
      </c>
      <c r="U727" s="11">
        <f t="shared" si="29"/>
        <v>6720.0000000000009</v>
      </c>
      <c r="V727" s="47"/>
      <c r="W727" s="66">
        <v>2017</v>
      </c>
      <c r="X727" s="47"/>
    </row>
    <row r="728" spans="1:24" s="13" customFormat="1" ht="63.75" x14ac:dyDescent="0.25">
      <c r="A728" s="5" t="s">
        <v>2816</v>
      </c>
      <c r="B728" s="67" t="s">
        <v>779</v>
      </c>
      <c r="C728" s="67" t="s">
        <v>2817</v>
      </c>
      <c r="D728" s="67" t="s">
        <v>1461</v>
      </c>
      <c r="E728" s="67" t="s">
        <v>2818</v>
      </c>
      <c r="F728" s="67" t="s">
        <v>2819</v>
      </c>
      <c r="G728" s="67" t="s">
        <v>780</v>
      </c>
      <c r="H728" s="67">
        <v>0</v>
      </c>
      <c r="I728" s="67">
        <v>711000000</v>
      </c>
      <c r="J728" s="67" t="s">
        <v>30</v>
      </c>
      <c r="K728" s="7" t="s">
        <v>860</v>
      </c>
      <c r="L728" s="67" t="s">
        <v>31</v>
      </c>
      <c r="M728" s="67" t="s">
        <v>32</v>
      </c>
      <c r="N728" s="67" t="s">
        <v>2633</v>
      </c>
      <c r="O728" s="67" t="s">
        <v>1355</v>
      </c>
      <c r="P728" s="17">
        <v>796</v>
      </c>
      <c r="Q728" s="8" t="s">
        <v>232</v>
      </c>
      <c r="R728" s="47">
        <v>4</v>
      </c>
      <c r="S728" s="47">
        <v>9000</v>
      </c>
      <c r="T728" s="10">
        <f t="shared" si="31"/>
        <v>36000</v>
      </c>
      <c r="U728" s="11">
        <f t="shared" si="29"/>
        <v>40320.000000000007</v>
      </c>
      <c r="V728" s="47"/>
      <c r="W728" s="66">
        <v>2017</v>
      </c>
      <c r="X728" s="47"/>
    </row>
    <row r="729" spans="1:24" s="13" customFormat="1" ht="63.75" x14ac:dyDescent="0.25">
      <c r="A729" s="5" t="s">
        <v>2820</v>
      </c>
      <c r="B729" s="67" t="s">
        <v>779</v>
      </c>
      <c r="C729" s="67" t="s">
        <v>2821</v>
      </c>
      <c r="D729" s="67" t="s">
        <v>2822</v>
      </c>
      <c r="E729" s="67" t="s">
        <v>2823</v>
      </c>
      <c r="F729" s="67" t="s">
        <v>2824</v>
      </c>
      <c r="G729" s="67" t="s">
        <v>780</v>
      </c>
      <c r="H729" s="67">
        <v>0</v>
      </c>
      <c r="I729" s="67">
        <v>711000000</v>
      </c>
      <c r="J729" s="67" t="s">
        <v>30</v>
      </c>
      <c r="K729" s="7" t="s">
        <v>860</v>
      </c>
      <c r="L729" s="67" t="s">
        <v>31</v>
      </c>
      <c r="M729" s="67" t="s">
        <v>32</v>
      </c>
      <c r="N729" s="67" t="s">
        <v>2633</v>
      </c>
      <c r="O729" s="67" t="s">
        <v>1355</v>
      </c>
      <c r="P729" s="17">
        <v>796</v>
      </c>
      <c r="Q729" s="8" t="s">
        <v>232</v>
      </c>
      <c r="R729" s="47">
        <v>3</v>
      </c>
      <c r="S729" s="47">
        <v>1200</v>
      </c>
      <c r="T729" s="10">
        <f t="shared" si="31"/>
        <v>3600</v>
      </c>
      <c r="U729" s="11">
        <f t="shared" si="29"/>
        <v>4032.0000000000005</v>
      </c>
      <c r="V729" s="47"/>
      <c r="W729" s="66">
        <v>2017</v>
      </c>
      <c r="X729" s="47"/>
    </row>
    <row r="730" spans="1:24" s="13" customFormat="1" ht="63.75" x14ac:dyDescent="0.25">
      <c r="A730" s="5" t="s">
        <v>2825</v>
      </c>
      <c r="B730" s="67" t="s">
        <v>779</v>
      </c>
      <c r="C730" s="67" t="s">
        <v>2826</v>
      </c>
      <c r="D730" s="67" t="s">
        <v>2827</v>
      </c>
      <c r="E730" s="67" t="s">
        <v>2828</v>
      </c>
      <c r="F730" s="67" t="s">
        <v>2829</v>
      </c>
      <c r="G730" s="67" t="s">
        <v>780</v>
      </c>
      <c r="H730" s="67">
        <v>0</v>
      </c>
      <c r="I730" s="67">
        <v>711000000</v>
      </c>
      <c r="J730" s="67" t="s">
        <v>30</v>
      </c>
      <c r="K730" s="7" t="s">
        <v>860</v>
      </c>
      <c r="L730" s="67" t="s">
        <v>31</v>
      </c>
      <c r="M730" s="67" t="s">
        <v>32</v>
      </c>
      <c r="N730" s="67" t="s">
        <v>2633</v>
      </c>
      <c r="O730" s="67" t="s">
        <v>1355</v>
      </c>
      <c r="P730" s="17">
        <v>796</v>
      </c>
      <c r="Q730" s="8" t="s">
        <v>232</v>
      </c>
      <c r="R730" s="47">
        <v>1</v>
      </c>
      <c r="S730" s="47">
        <v>1250</v>
      </c>
      <c r="T730" s="10">
        <f t="shared" si="31"/>
        <v>1250</v>
      </c>
      <c r="U730" s="11">
        <f t="shared" si="29"/>
        <v>1400.0000000000002</v>
      </c>
      <c r="V730" s="47"/>
      <c r="W730" s="66">
        <v>2017</v>
      </c>
      <c r="X730" s="47"/>
    </row>
    <row r="731" spans="1:24" s="13" customFormat="1" ht="63.75" x14ac:dyDescent="0.25">
      <c r="A731" s="5" t="s">
        <v>2830</v>
      </c>
      <c r="B731" s="67" t="s">
        <v>779</v>
      </c>
      <c r="C731" s="67" t="s">
        <v>2831</v>
      </c>
      <c r="D731" s="67" t="s">
        <v>2143</v>
      </c>
      <c r="E731" s="67" t="s">
        <v>2832</v>
      </c>
      <c r="F731" s="67" t="s">
        <v>2833</v>
      </c>
      <c r="G731" s="67" t="s">
        <v>780</v>
      </c>
      <c r="H731" s="67">
        <v>0</v>
      </c>
      <c r="I731" s="67">
        <v>711000000</v>
      </c>
      <c r="J731" s="67" t="s">
        <v>30</v>
      </c>
      <c r="K731" s="7" t="s">
        <v>860</v>
      </c>
      <c r="L731" s="67" t="s">
        <v>31</v>
      </c>
      <c r="M731" s="67" t="s">
        <v>32</v>
      </c>
      <c r="N731" s="67" t="s">
        <v>2633</v>
      </c>
      <c r="O731" s="67" t="s">
        <v>1355</v>
      </c>
      <c r="P731" s="8" t="s">
        <v>536</v>
      </c>
      <c r="Q731" s="8" t="s">
        <v>537</v>
      </c>
      <c r="R731" s="47">
        <v>15</v>
      </c>
      <c r="S731" s="47">
        <v>70</v>
      </c>
      <c r="T731" s="10">
        <f t="shared" si="31"/>
        <v>1050</v>
      </c>
      <c r="U731" s="11">
        <f t="shared" si="29"/>
        <v>1176</v>
      </c>
      <c r="V731" s="47"/>
      <c r="W731" s="66">
        <v>2017</v>
      </c>
      <c r="X731" s="47"/>
    </row>
    <row r="732" spans="1:24" s="13" customFormat="1" ht="63.75" x14ac:dyDescent="0.25">
      <c r="A732" s="5" t="s">
        <v>2834</v>
      </c>
      <c r="B732" s="67" t="s">
        <v>779</v>
      </c>
      <c r="C732" s="67" t="s">
        <v>2835</v>
      </c>
      <c r="D732" s="67" t="s">
        <v>1382</v>
      </c>
      <c r="E732" s="67" t="s">
        <v>2836</v>
      </c>
      <c r="F732" s="67" t="s">
        <v>2837</v>
      </c>
      <c r="G732" s="67" t="s">
        <v>780</v>
      </c>
      <c r="H732" s="67">
        <v>0</v>
      </c>
      <c r="I732" s="67">
        <v>711000000</v>
      </c>
      <c r="J732" s="67" t="s">
        <v>30</v>
      </c>
      <c r="K732" s="7" t="s">
        <v>860</v>
      </c>
      <c r="L732" s="67" t="s">
        <v>31</v>
      </c>
      <c r="M732" s="67" t="s">
        <v>32</v>
      </c>
      <c r="N732" s="67" t="s">
        <v>2633</v>
      </c>
      <c r="O732" s="67" t="s">
        <v>1355</v>
      </c>
      <c r="P732" s="8" t="s">
        <v>1798</v>
      </c>
      <c r="Q732" s="8" t="s">
        <v>790</v>
      </c>
      <c r="R732" s="47">
        <v>1</v>
      </c>
      <c r="S732" s="47">
        <v>400</v>
      </c>
      <c r="T732" s="10">
        <f t="shared" si="31"/>
        <v>400</v>
      </c>
      <c r="U732" s="11">
        <f t="shared" ref="U732:U769" si="32">T732*1.12</f>
        <v>448.00000000000006</v>
      </c>
      <c r="V732" s="47"/>
      <c r="W732" s="66">
        <v>2017</v>
      </c>
      <c r="X732" s="47"/>
    </row>
    <row r="733" spans="1:24" s="13" customFormat="1" ht="63.75" x14ac:dyDescent="0.25">
      <c r="A733" s="5" t="s">
        <v>2838</v>
      </c>
      <c r="B733" s="67" t="s">
        <v>779</v>
      </c>
      <c r="C733" s="67" t="s">
        <v>2839</v>
      </c>
      <c r="D733" s="67" t="s">
        <v>1929</v>
      </c>
      <c r="E733" s="67" t="s">
        <v>2840</v>
      </c>
      <c r="F733" s="67" t="s">
        <v>2841</v>
      </c>
      <c r="G733" s="67" t="s">
        <v>780</v>
      </c>
      <c r="H733" s="67">
        <v>0</v>
      </c>
      <c r="I733" s="67">
        <v>711000000</v>
      </c>
      <c r="J733" s="67" t="s">
        <v>30</v>
      </c>
      <c r="K733" s="7" t="s">
        <v>860</v>
      </c>
      <c r="L733" s="67" t="s">
        <v>31</v>
      </c>
      <c r="M733" s="67" t="s">
        <v>32</v>
      </c>
      <c r="N733" s="67" t="s">
        <v>2633</v>
      </c>
      <c r="O733" s="67" t="s">
        <v>1355</v>
      </c>
      <c r="P733" s="17">
        <v>796</v>
      </c>
      <c r="Q733" s="8" t="s">
        <v>232</v>
      </c>
      <c r="R733" s="47">
        <v>5</v>
      </c>
      <c r="S733" s="47">
        <v>400</v>
      </c>
      <c r="T733" s="10">
        <f t="shared" si="31"/>
        <v>2000</v>
      </c>
      <c r="U733" s="11">
        <f t="shared" si="32"/>
        <v>2240</v>
      </c>
      <c r="V733" s="47"/>
      <c r="W733" s="66">
        <v>2017</v>
      </c>
      <c r="X733" s="47"/>
    </row>
    <row r="734" spans="1:24" s="13" customFormat="1" ht="63.75" x14ac:dyDescent="0.25">
      <c r="A734" s="5" t="s">
        <v>2842</v>
      </c>
      <c r="B734" s="67" t="s">
        <v>779</v>
      </c>
      <c r="C734" s="67" t="s">
        <v>2843</v>
      </c>
      <c r="D734" s="67" t="s">
        <v>2844</v>
      </c>
      <c r="E734" s="67" t="s">
        <v>2845</v>
      </c>
      <c r="F734" s="67" t="s">
        <v>2846</v>
      </c>
      <c r="G734" s="67" t="s">
        <v>780</v>
      </c>
      <c r="H734" s="67">
        <v>0</v>
      </c>
      <c r="I734" s="67">
        <v>711000000</v>
      </c>
      <c r="J734" s="67" t="s">
        <v>30</v>
      </c>
      <c r="K734" s="7" t="s">
        <v>860</v>
      </c>
      <c r="L734" s="67" t="s">
        <v>31</v>
      </c>
      <c r="M734" s="67" t="s">
        <v>32</v>
      </c>
      <c r="N734" s="67" t="s">
        <v>2633</v>
      </c>
      <c r="O734" s="67" t="s">
        <v>1355</v>
      </c>
      <c r="P734" s="17">
        <v>796</v>
      </c>
      <c r="Q734" s="8" t="s">
        <v>232</v>
      </c>
      <c r="R734" s="47">
        <v>3</v>
      </c>
      <c r="S734" s="47">
        <v>800</v>
      </c>
      <c r="T734" s="10">
        <f t="shared" si="31"/>
        <v>2400</v>
      </c>
      <c r="U734" s="11">
        <f t="shared" si="32"/>
        <v>2688.0000000000005</v>
      </c>
      <c r="V734" s="47"/>
      <c r="W734" s="66">
        <v>2017</v>
      </c>
      <c r="X734" s="47"/>
    </row>
    <row r="735" spans="1:24" s="13" customFormat="1" ht="63.75" x14ac:dyDescent="0.25">
      <c r="A735" s="5" t="s">
        <v>2847</v>
      </c>
      <c r="B735" s="67" t="s">
        <v>779</v>
      </c>
      <c r="C735" s="67" t="s">
        <v>2027</v>
      </c>
      <c r="D735" s="67" t="s">
        <v>1398</v>
      </c>
      <c r="E735" s="67" t="s">
        <v>2336</v>
      </c>
      <c r="F735" s="67" t="s">
        <v>2848</v>
      </c>
      <c r="G735" s="67" t="s">
        <v>780</v>
      </c>
      <c r="H735" s="67">
        <v>0</v>
      </c>
      <c r="I735" s="67">
        <v>711000000</v>
      </c>
      <c r="J735" s="67" t="s">
        <v>30</v>
      </c>
      <c r="K735" s="7" t="s">
        <v>860</v>
      </c>
      <c r="L735" s="67" t="s">
        <v>31</v>
      </c>
      <c r="M735" s="67" t="s">
        <v>32</v>
      </c>
      <c r="N735" s="67" t="s">
        <v>2633</v>
      </c>
      <c r="O735" s="67" t="s">
        <v>1355</v>
      </c>
      <c r="P735" s="17">
        <v>796</v>
      </c>
      <c r="Q735" s="8" t="s">
        <v>232</v>
      </c>
      <c r="R735" s="47">
        <v>5</v>
      </c>
      <c r="S735" s="47">
        <v>120</v>
      </c>
      <c r="T735" s="10">
        <f t="shared" si="31"/>
        <v>600</v>
      </c>
      <c r="U735" s="11">
        <f t="shared" si="32"/>
        <v>672.00000000000011</v>
      </c>
      <c r="V735" s="47"/>
      <c r="W735" s="66">
        <v>2017</v>
      </c>
      <c r="X735" s="47"/>
    </row>
    <row r="736" spans="1:24" s="13" customFormat="1" ht="63.75" x14ac:dyDescent="0.25">
      <c r="A736" s="5" t="s">
        <v>2849</v>
      </c>
      <c r="B736" s="67" t="s">
        <v>779</v>
      </c>
      <c r="C736" s="67" t="s">
        <v>1410</v>
      </c>
      <c r="D736" s="67" t="s">
        <v>1411</v>
      </c>
      <c r="E736" s="67" t="s">
        <v>1412</v>
      </c>
      <c r="F736" s="67" t="s">
        <v>2850</v>
      </c>
      <c r="G736" s="67" t="s">
        <v>780</v>
      </c>
      <c r="H736" s="67">
        <v>0</v>
      </c>
      <c r="I736" s="67">
        <v>711000000</v>
      </c>
      <c r="J736" s="67" t="s">
        <v>30</v>
      </c>
      <c r="K736" s="7" t="s">
        <v>860</v>
      </c>
      <c r="L736" s="67" t="s">
        <v>31</v>
      </c>
      <c r="M736" s="67" t="s">
        <v>32</v>
      </c>
      <c r="N736" s="67" t="s">
        <v>2633</v>
      </c>
      <c r="O736" s="67" t="s">
        <v>1355</v>
      </c>
      <c r="P736" s="17">
        <v>796</v>
      </c>
      <c r="Q736" s="8" t="s">
        <v>232</v>
      </c>
      <c r="R736" s="47">
        <v>5</v>
      </c>
      <c r="S736" s="47">
        <v>100</v>
      </c>
      <c r="T736" s="10">
        <f t="shared" si="31"/>
        <v>500</v>
      </c>
      <c r="U736" s="11">
        <f t="shared" si="32"/>
        <v>560</v>
      </c>
      <c r="V736" s="47"/>
      <c r="W736" s="66">
        <v>2017</v>
      </c>
      <c r="X736" s="47"/>
    </row>
    <row r="737" spans="1:24" s="13" customFormat="1" ht="63.75" x14ac:dyDescent="0.25">
      <c r="A737" s="5" t="s">
        <v>2851</v>
      </c>
      <c r="B737" s="67" t="s">
        <v>779</v>
      </c>
      <c r="C737" s="67" t="s">
        <v>2180</v>
      </c>
      <c r="D737" s="67" t="s">
        <v>2181</v>
      </c>
      <c r="E737" s="67" t="s">
        <v>2182</v>
      </c>
      <c r="F737" s="67" t="s">
        <v>2852</v>
      </c>
      <c r="G737" s="67" t="s">
        <v>780</v>
      </c>
      <c r="H737" s="67">
        <v>0</v>
      </c>
      <c r="I737" s="67">
        <v>711000000</v>
      </c>
      <c r="J737" s="67" t="s">
        <v>30</v>
      </c>
      <c r="K737" s="7" t="s">
        <v>860</v>
      </c>
      <c r="L737" s="67" t="s">
        <v>31</v>
      </c>
      <c r="M737" s="67" t="s">
        <v>32</v>
      </c>
      <c r="N737" s="67" t="s">
        <v>2633</v>
      </c>
      <c r="O737" s="67" t="s">
        <v>1355</v>
      </c>
      <c r="P737" s="17">
        <v>796</v>
      </c>
      <c r="Q737" s="8" t="s">
        <v>232</v>
      </c>
      <c r="R737" s="47">
        <v>1</v>
      </c>
      <c r="S737" s="47">
        <v>600</v>
      </c>
      <c r="T737" s="10">
        <f t="shared" si="31"/>
        <v>600</v>
      </c>
      <c r="U737" s="11">
        <f t="shared" si="32"/>
        <v>672.00000000000011</v>
      </c>
      <c r="V737" s="47"/>
      <c r="W737" s="66">
        <v>2017</v>
      </c>
      <c r="X737" s="47"/>
    </row>
    <row r="738" spans="1:24" s="13" customFormat="1" ht="63.75" x14ac:dyDescent="0.25">
      <c r="A738" s="5" t="s">
        <v>2853</v>
      </c>
      <c r="B738" s="67" t="s">
        <v>779</v>
      </c>
      <c r="C738" s="67" t="s">
        <v>2854</v>
      </c>
      <c r="D738" s="67" t="s">
        <v>2227</v>
      </c>
      <c r="E738" s="67" t="s">
        <v>2855</v>
      </c>
      <c r="F738" s="67" t="s">
        <v>2856</v>
      </c>
      <c r="G738" s="67" t="s">
        <v>780</v>
      </c>
      <c r="H738" s="67">
        <v>0</v>
      </c>
      <c r="I738" s="67">
        <v>711000000</v>
      </c>
      <c r="J738" s="67" t="s">
        <v>30</v>
      </c>
      <c r="K738" s="7" t="s">
        <v>860</v>
      </c>
      <c r="L738" s="67" t="s">
        <v>31</v>
      </c>
      <c r="M738" s="67" t="s">
        <v>32</v>
      </c>
      <c r="N738" s="67" t="s">
        <v>2633</v>
      </c>
      <c r="O738" s="67" t="s">
        <v>1355</v>
      </c>
      <c r="P738" s="8">
        <v>166</v>
      </c>
      <c r="Q738" s="8" t="s">
        <v>34</v>
      </c>
      <c r="R738" s="47">
        <v>5</v>
      </c>
      <c r="S738" s="47">
        <v>200</v>
      </c>
      <c r="T738" s="10">
        <f t="shared" si="31"/>
        <v>1000</v>
      </c>
      <c r="U738" s="11">
        <f t="shared" si="32"/>
        <v>1120</v>
      </c>
      <c r="V738" s="47"/>
      <c r="W738" s="66">
        <v>2017</v>
      </c>
      <c r="X738" s="47"/>
    </row>
    <row r="739" spans="1:24" s="13" customFormat="1" ht="63.75" x14ac:dyDescent="0.25">
      <c r="A739" s="5" t="s">
        <v>2857</v>
      </c>
      <c r="B739" s="67" t="s">
        <v>779</v>
      </c>
      <c r="C739" s="67" t="s">
        <v>2858</v>
      </c>
      <c r="D739" s="67" t="s">
        <v>2140</v>
      </c>
      <c r="E739" s="67" t="s">
        <v>2859</v>
      </c>
      <c r="F739" s="67" t="s">
        <v>2860</v>
      </c>
      <c r="G739" s="67" t="s">
        <v>780</v>
      </c>
      <c r="H739" s="67">
        <v>0</v>
      </c>
      <c r="I739" s="67">
        <v>711000000</v>
      </c>
      <c r="J739" s="67" t="s">
        <v>30</v>
      </c>
      <c r="K739" s="7" t="s">
        <v>860</v>
      </c>
      <c r="L739" s="67" t="s">
        <v>31</v>
      </c>
      <c r="M739" s="67" t="s">
        <v>32</v>
      </c>
      <c r="N739" s="67" t="s">
        <v>2633</v>
      </c>
      <c r="O739" s="5" t="s">
        <v>1435</v>
      </c>
      <c r="P739" s="17">
        <v>796</v>
      </c>
      <c r="Q739" s="8" t="s">
        <v>232</v>
      </c>
      <c r="R739" s="11">
        <v>2</v>
      </c>
      <c r="S739" s="10">
        <v>120</v>
      </c>
      <c r="T739" s="10">
        <f t="shared" si="31"/>
        <v>240</v>
      </c>
      <c r="U739" s="11">
        <f t="shared" si="32"/>
        <v>268.8</v>
      </c>
      <c r="V739" s="5"/>
      <c r="W739" s="66">
        <v>2017</v>
      </c>
      <c r="X739" s="47"/>
    </row>
    <row r="740" spans="1:24" s="13" customFormat="1" ht="63.75" x14ac:dyDescent="0.25">
      <c r="A740" s="5" t="s">
        <v>2861</v>
      </c>
      <c r="B740" s="67" t="s">
        <v>779</v>
      </c>
      <c r="C740" s="67" t="s">
        <v>2862</v>
      </c>
      <c r="D740" s="67" t="s">
        <v>1400</v>
      </c>
      <c r="E740" s="67" t="s">
        <v>2863</v>
      </c>
      <c r="F740" s="67" t="s">
        <v>2864</v>
      </c>
      <c r="G740" s="67" t="s">
        <v>780</v>
      </c>
      <c r="H740" s="67">
        <v>0</v>
      </c>
      <c r="I740" s="67">
        <v>711000000</v>
      </c>
      <c r="J740" s="67" t="s">
        <v>30</v>
      </c>
      <c r="K740" s="7" t="s">
        <v>860</v>
      </c>
      <c r="L740" s="67" t="s">
        <v>31</v>
      </c>
      <c r="M740" s="67" t="s">
        <v>32</v>
      </c>
      <c r="N740" s="67" t="s">
        <v>2633</v>
      </c>
      <c r="O740" s="67" t="s">
        <v>1355</v>
      </c>
      <c r="P740" s="8" t="s">
        <v>184</v>
      </c>
      <c r="Q740" s="8" t="s">
        <v>185</v>
      </c>
      <c r="R740" s="11">
        <v>1</v>
      </c>
      <c r="S740" s="10">
        <v>4200</v>
      </c>
      <c r="T740" s="10">
        <f t="shared" si="31"/>
        <v>4200</v>
      </c>
      <c r="U740" s="11">
        <f t="shared" si="32"/>
        <v>4704</v>
      </c>
      <c r="V740" s="5"/>
      <c r="W740" s="66">
        <v>2017</v>
      </c>
      <c r="X740" s="47"/>
    </row>
    <row r="741" spans="1:24" s="13" customFormat="1" ht="63.75" x14ac:dyDescent="0.25">
      <c r="A741" s="5" t="s">
        <v>2865</v>
      </c>
      <c r="B741" s="67" t="s">
        <v>779</v>
      </c>
      <c r="C741" s="67" t="s">
        <v>2862</v>
      </c>
      <c r="D741" s="67" t="s">
        <v>1400</v>
      </c>
      <c r="E741" s="67" t="s">
        <v>2863</v>
      </c>
      <c r="F741" s="67" t="s">
        <v>2866</v>
      </c>
      <c r="G741" s="67" t="s">
        <v>780</v>
      </c>
      <c r="H741" s="67">
        <v>0</v>
      </c>
      <c r="I741" s="67">
        <v>711000000</v>
      </c>
      <c r="J741" s="67" t="s">
        <v>30</v>
      </c>
      <c r="K741" s="7" t="s">
        <v>860</v>
      </c>
      <c r="L741" s="67" t="s">
        <v>31</v>
      </c>
      <c r="M741" s="67" t="s">
        <v>32</v>
      </c>
      <c r="N741" s="67" t="s">
        <v>2633</v>
      </c>
      <c r="O741" s="67" t="s">
        <v>1355</v>
      </c>
      <c r="P741" s="8" t="s">
        <v>184</v>
      </c>
      <c r="Q741" s="8" t="s">
        <v>185</v>
      </c>
      <c r="R741" s="11">
        <v>2</v>
      </c>
      <c r="S741" s="10">
        <v>2000</v>
      </c>
      <c r="T741" s="10">
        <f t="shared" si="31"/>
        <v>4000</v>
      </c>
      <c r="U741" s="11">
        <f t="shared" si="32"/>
        <v>4480</v>
      </c>
      <c r="V741" s="5"/>
      <c r="W741" s="66">
        <v>2017</v>
      </c>
      <c r="X741" s="47"/>
    </row>
    <row r="742" spans="1:24" s="13" customFormat="1" ht="63.75" x14ac:dyDescent="0.25">
      <c r="A742" s="5" t="s">
        <v>2867</v>
      </c>
      <c r="B742" s="67" t="s">
        <v>779</v>
      </c>
      <c r="C742" s="67" t="s">
        <v>2862</v>
      </c>
      <c r="D742" s="67" t="s">
        <v>1400</v>
      </c>
      <c r="E742" s="67" t="s">
        <v>2863</v>
      </c>
      <c r="F742" s="67" t="s">
        <v>2868</v>
      </c>
      <c r="G742" s="67" t="s">
        <v>780</v>
      </c>
      <c r="H742" s="67">
        <v>0</v>
      </c>
      <c r="I742" s="67">
        <v>711000000</v>
      </c>
      <c r="J742" s="67" t="s">
        <v>30</v>
      </c>
      <c r="K742" s="7" t="s">
        <v>860</v>
      </c>
      <c r="L742" s="67" t="s">
        <v>31</v>
      </c>
      <c r="M742" s="67" t="s">
        <v>32</v>
      </c>
      <c r="N742" s="67" t="s">
        <v>2633</v>
      </c>
      <c r="O742" s="67" t="s">
        <v>1355</v>
      </c>
      <c r="P742" s="8" t="s">
        <v>184</v>
      </c>
      <c r="Q742" s="8" t="s">
        <v>185</v>
      </c>
      <c r="R742" s="11">
        <v>1</v>
      </c>
      <c r="S742" s="10">
        <v>2000</v>
      </c>
      <c r="T742" s="10">
        <f t="shared" si="31"/>
        <v>2000</v>
      </c>
      <c r="U742" s="11">
        <f t="shared" si="32"/>
        <v>2240</v>
      </c>
      <c r="V742" s="5"/>
      <c r="W742" s="66">
        <v>2017</v>
      </c>
      <c r="X742" s="47"/>
    </row>
    <row r="743" spans="1:24" s="13" customFormat="1" ht="63.75" x14ac:dyDescent="0.25">
      <c r="A743" s="5" t="s">
        <v>2869</v>
      </c>
      <c r="B743" s="67" t="s">
        <v>779</v>
      </c>
      <c r="C743" s="67" t="s">
        <v>2870</v>
      </c>
      <c r="D743" s="67" t="s">
        <v>2871</v>
      </c>
      <c r="E743" s="67" t="s">
        <v>2872</v>
      </c>
      <c r="F743" s="67" t="s">
        <v>2873</v>
      </c>
      <c r="G743" s="67" t="s">
        <v>780</v>
      </c>
      <c r="H743" s="67">
        <v>0</v>
      </c>
      <c r="I743" s="67">
        <v>711000000</v>
      </c>
      <c r="J743" s="67" t="s">
        <v>30</v>
      </c>
      <c r="K743" s="7" t="s">
        <v>860</v>
      </c>
      <c r="L743" s="67" t="s">
        <v>31</v>
      </c>
      <c r="M743" s="67" t="s">
        <v>32</v>
      </c>
      <c r="N743" s="67" t="s">
        <v>2633</v>
      </c>
      <c r="O743" s="67" t="s">
        <v>1355</v>
      </c>
      <c r="P743" s="17">
        <v>796</v>
      </c>
      <c r="Q743" s="8" t="s">
        <v>232</v>
      </c>
      <c r="R743" s="11">
        <v>4</v>
      </c>
      <c r="S743" s="10">
        <v>500</v>
      </c>
      <c r="T743" s="10">
        <f t="shared" si="31"/>
        <v>2000</v>
      </c>
      <c r="U743" s="11">
        <f t="shared" si="32"/>
        <v>2240</v>
      </c>
      <c r="V743" s="5"/>
      <c r="W743" s="66">
        <v>2017</v>
      </c>
      <c r="X743" s="47"/>
    </row>
    <row r="744" spans="1:24" s="13" customFormat="1" ht="63.75" x14ac:dyDescent="0.25">
      <c r="A744" s="5" t="s">
        <v>2874</v>
      </c>
      <c r="B744" s="67" t="s">
        <v>779</v>
      </c>
      <c r="C744" s="67" t="s">
        <v>2875</v>
      </c>
      <c r="D744" s="67" t="s">
        <v>1329</v>
      </c>
      <c r="E744" s="67" t="s">
        <v>2876</v>
      </c>
      <c r="F744" s="67" t="s">
        <v>2877</v>
      </c>
      <c r="G744" s="67" t="s">
        <v>780</v>
      </c>
      <c r="H744" s="67">
        <v>0</v>
      </c>
      <c r="I744" s="67">
        <v>711000000</v>
      </c>
      <c r="J744" s="67" t="s">
        <v>30</v>
      </c>
      <c r="K744" s="7" t="s">
        <v>860</v>
      </c>
      <c r="L744" s="67" t="s">
        <v>31</v>
      </c>
      <c r="M744" s="67" t="s">
        <v>32</v>
      </c>
      <c r="N744" s="67" t="s">
        <v>2633</v>
      </c>
      <c r="O744" s="67" t="s">
        <v>1355</v>
      </c>
      <c r="P744" s="8">
        <v>166</v>
      </c>
      <c r="Q744" s="8" t="s">
        <v>34</v>
      </c>
      <c r="R744" s="11">
        <v>2</v>
      </c>
      <c r="S744" s="10">
        <v>1800</v>
      </c>
      <c r="T744" s="10">
        <f t="shared" si="31"/>
        <v>3600</v>
      </c>
      <c r="U744" s="11">
        <f t="shared" si="32"/>
        <v>4032.0000000000005</v>
      </c>
      <c r="V744" s="5"/>
      <c r="W744" s="66">
        <v>2017</v>
      </c>
      <c r="X744" s="47"/>
    </row>
    <row r="745" spans="1:24" s="13" customFormat="1" ht="63.75" x14ac:dyDescent="0.25">
      <c r="A745" s="5" t="s">
        <v>2878</v>
      </c>
      <c r="B745" s="67" t="s">
        <v>779</v>
      </c>
      <c r="C745" s="67" t="s">
        <v>2879</v>
      </c>
      <c r="D745" s="67" t="s">
        <v>1407</v>
      </c>
      <c r="E745" s="67" t="s">
        <v>2880</v>
      </c>
      <c r="F745" s="67" t="s">
        <v>2881</v>
      </c>
      <c r="G745" s="67" t="s">
        <v>780</v>
      </c>
      <c r="H745" s="67">
        <v>0</v>
      </c>
      <c r="I745" s="67">
        <v>711000000</v>
      </c>
      <c r="J745" s="67" t="s">
        <v>30</v>
      </c>
      <c r="K745" s="7" t="s">
        <v>860</v>
      </c>
      <c r="L745" s="67" t="s">
        <v>31</v>
      </c>
      <c r="M745" s="67" t="s">
        <v>32</v>
      </c>
      <c r="N745" s="67" t="s">
        <v>2633</v>
      </c>
      <c r="O745" s="67" t="s">
        <v>1355</v>
      </c>
      <c r="P745" s="8">
        <v>868</v>
      </c>
      <c r="Q745" s="8" t="s">
        <v>214</v>
      </c>
      <c r="R745" s="11">
        <v>3</v>
      </c>
      <c r="S745" s="10">
        <v>400</v>
      </c>
      <c r="T745" s="10">
        <f t="shared" ref="T745:T769" si="33">S745*R745</f>
        <v>1200</v>
      </c>
      <c r="U745" s="11">
        <f t="shared" si="32"/>
        <v>1344.0000000000002</v>
      </c>
      <c r="V745" s="5"/>
      <c r="W745" s="66">
        <v>2017</v>
      </c>
      <c r="X745" s="47"/>
    </row>
    <row r="746" spans="1:24" s="13" customFormat="1" ht="63.75" x14ac:dyDescent="0.25">
      <c r="A746" s="5" t="s">
        <v>2882</v>
      </c>
      <c r="B746" s="67" t="s">
        <v>779</v>
      </c>
      <c r="C746" s="67" t="s">
        <v>2883</v>
      </c>
      <c r="D746" s="67" t="s">
        <v>2884</v>
      </c>
      <c r="E746" s="67" t="s">
        <v>2885</v>
      </c>
      <c r="F746" s="67" t="s">
        <v>2886</v>
      </c>
      <c r="G746" s="67" t="s">
        <v>780</v>
      </c>
      <c r="H746" s="67">
        <v>0</v>
      </c>
      <c r="I746" s="67">
        <v>711000000</v>
      </c>
      <c r="J746" s="67" t="s">
        <v>30</v>
      </c>
      <c r="K746" s="7" t="s">
        <v>860</v>
      </c>
      <c r="L746" s="67" t="s">
        <v>31</v>
      </c>
      <c r="M746" s="67" t="s">
        <v>32</v>
      </c>
      <c r="N746" s="67" t="s">
        <v>2633</v>
      </c>
      <c r="O746" s="67" t="s">
        <v>1355</v>
      </c>
      <c r="P746" s="8">
        <v>796</v>
      </c>
      <c r="Q746" s="47" t="s">
        <v>232</v>
      </c>
      <c r="R746" s="11">
        <v>6</v>
      </c>
      <c r="S746" s="10">
        <v>5833.34</v>
      </c>
      <c r="T746" s="10">
        <f t="shared" si="33"/>
        <v>35000.04</v>
      </c>
      <c r="U746" s="11">
        <f t="shared" si="32"/>
        <v>39200.044800000003</v>
      </c>
      <c r="V746" s="5"/>
      <c r="W746" s="66">
        <v>2017</v>
      </c>
      <c r="X746" s="47"/>
    </row>
    <row r="747" spans="1:24" s="13" customFormat="1" ht="63.75" x14ac:dyDescent="0.25">
      <c r="A747" s="5" t="s">
        <v>2887</v>
      </c>
      <c r="B747" s="67" t="s">
        <v>779</v>
      </c>
      <c r="C747" s="67" t="s">
        <v>2888</v>
      </c>
      <c r="D747" s="67" t="s">
        <v>2889</v>
      </c>
      <c r="E747" s="67" t="s">
        <v>2890</v>
      </c>
      <c r="F747" s="67" t="s">
        <v>2891</v>
      </c>
      <c r="G747" s="67" t="s">
        <v>780</v>
      </c>
      <c r="H747" s="67">
        <v>0</v>
      </c>
      <c r="I747" s="67">
        <v>711000000</v>
      </c>
      <c r="J747" s="67" t="s">
        <v>30</v>
      </c>
      <c r="K747" s="7" t="s">
        <v>860</v>
      </c>
      <c r="L747" s="67" t="s">
        <v>31</v>
      </c>
      <c r="M747" s="67" t="s">
        <v>32</v>
      </c>
      <c r="N747" s="67" t="s">
        <v>2633</v>
      </c>
      <c r="O747" s="67" t="s">
        <v>1355</v>
      </c>
      <c r="P747" s="17">
        <v>796</v>
      </c>
      <c r="Q747" s="8" t="s">
        <v>232</v>
      </c>
      <c r="R747" s="11">
        <v>5</v>
      </c>
      <c r="S747" s="10">
        <v>16000</v>
      </c>
      <c r="T747" s="10">
        <f t="shared" si="33"/>
        <v>80000</v>
      </c>
      <c r="U747" s="11">
        <f t="shared" si="32"/>
        <v>89600.000000000015</v>
      </c>
      <c r="V747" s="5"/>
      <c r="W747" s="66">
        <v>2017</v>
      </c>
      <c r="X747" s="47"/>
    </row>
    <row r="748" spans="1:24" s="13" customFormat="1" ht="63.75" x14ac:dyDescent="0.25">
      <c r="A748" s="5" t="s">
        <v>2892</v>
      </c>
      <c r="B748" s="67" t="s">
        <v>779</v>
      </c>
      <c r="C748" s="67" t="s">
        <v>2893</v>
      </c>
      <c r="D748" s="67" t="s">
        <v>2894</v>
      </c>
      <c r="E748" s="67" t="s">
        <v>2895</v>
      </c>
      <c r="F748" s="67" t="s">
        <v>2896</v>
      </c>
      <c r="G748" s="67" t="s">
        <v>1357</v>
      </c>
      <c r="H748" s="67">
        <v>0</v>
      </c>
      <c r="I748" s="67">
        <v>711000000</v>
      </c>
      <c r="J748" s="67" t="s">
        <v>30</v>
      </c>
      <c r="K748" s="7" t="s">
        <v>2897</v>
      </c>
      <c r="L748" s="67" t="s">
        <v>31</v>
      </c>
      <c r="M748" s="67" t="s">
        <v>32</v>
      </c>
      <c r="N748" s="67" t="s">
        <v>2898</v>
      </c>
      <c r="O748" s="67" t="s">
        <v>1355</v>
      </c>
      <c r="P748" s="17">
        <v>796</v>
      </c>
      <c r="Q748" s="8" t="s">
        <v>232</v>
      </c>
      <c r="R748" s="11">
        <v>2</v>
      </c>
      <c r="S748" s="10">
        <v>254464</v>
      </c>
      <c r="T748" s="10">
        <v>0</v>
      </c>
      <c r="U748" s="11">
        <f t="shared" si="32"/>
        <v>0</v>
      </c>
      <c r="V748" s="5"/>
      <c r="W748" s="66">
        <v>2017</v>
      </c>
      <c r="X748" s="67" t="s">
        <v>3778</v>
      </c>
    </row>
    <row r="749" spans="1:24" s="13" customFormat="1" ht="63.75" x14ac:dyDescent="0.25">
      <c r="A749" s="67" t="s">
        <v>3777</v>
      </c>
      <c r="B749" s="67" t="s">
        <v>779</v>
      </c>
      <c r="C749" s="67" t="s">
        <v>2893</v>
      </c>
      <c r="D749" s="67" t="s">
        <v>2894</v>
      </c>
      <c r="E749" s="67" t="s">
        <v>2895</v>
      </c>
      <c r="F749" s="67" t="s">
        <v>2896</v>
      </c>
      <c r="G749" s="67" t="s">
        <v>1357</v>
      </c>
      <c r="H749" s="67">
        <v>0</v>
      </c>
      <c r="I749" s="67" t="s">
        <v>2943</v>
      </c>
      <c r="J749" s="67" t="s">
        <v>30</v>
      </c>
      <c r="K749" s="67" t="s">
        <v>3536</v>
      </c>
      <c r="L749" s="67" t="s">
        <v>2956</v>
      </c>
      <c r="M749" s="67" t="s">
        <v>32</v>
      </c>
      <c r="N749" s="67" t="s">
        <v>2898</v>
      </c>
      <c r="O749" s="67" t="s">
        <v>1355</v>
      </c>
      <c r="P749" s="67" t="s">
        <v>233</v>
      </c>
      <c r="Q749" s="67" t="s">
        <v>232</v>
      </c>
      <c r="R749" s="11">
        <v>2</v>
      </c>
      <c r="S749" s="10">
        <v>266071</v>
      </c>
      <c r="T749" s="10">
        <f>R749*S749</f>
        <v>532142</v>
      </c>
      <c r="U749" s="11">
        <f>T749*1.12</f>
        <v>595999.04</v>
      </c>
      <c r="V749" s="67" t="s">
        <v>2946</v>
      </c>
      <c r="W749" s="67" t="s">
        <v>2948</v>
      </c>
    </row>
    <row r="750" spans="1:24" s="13" customFormat="1" ht="63.75" x14ac:dyDescent="0.25">
      <c r="A750" s="5" t="s">
        <v>2899</v>
      </c>
      <c r="B750" s="67" t="s">
        <v>779</v>
      </c>
      <c r="C750" s="67" t="s">
        <v>2900</v>
      </c>
      <c r="D750" s="67" t="s">
        <v>2901</v>
      </c>
      <c r="E750" s="67" t="s">
        <v>2902</v>
      </c>
      <c r="F750" s="67" t="s">
        <v>2901</v>
      </c>
      <c r="G750" s="67" t="s">
        <v>1357</v>
      </c>
      <c r="H750" s="67">
        <v>0</v>
      </c>
      <c r="I750" s="67">
        <v>711000000</v>
      </c>
      <c r="J750" s="67" t="s">
        <v>30</v>
      </c>
      <c r="K750" s="7" t="s">
        <v>2897</v>
      </c>
      <c r="L750" s="67" t="s">
        <v>31</v>
      </c>
      <c r="M750" s="67" t="s">
        <v>32</v>
      </c>
      <c r="N750" s="67" t="s">
        <v>2898</v>
      </c>
      <c r="O750" s="67" t="s">
        <v>1355</v>
      </c>
      <c r="P750" s="17">
        <v>796</v>
      </c>
      <c r="Q750" s="8" t="s">
        <v>232</v>
      </c>
      <c r="R750" s="11">
        <v>1</v>
      </c>
      <c r="S750" s="10">
        <v>793591</v>
      </c>
      <c r="T750" s="10">
        <v>0</v>
      </c>
      <c r="U750" s="11">
        <f t="shared" si="32"/>
        <v>0</v>
      </c>
      <c r="V750" s="5"/>
      <c r="W750" s="66">
        <v>2017</v>
      </c>
      <c r="X750" s="67" t="s">
        <v>3778</v>
      </c>
    </row>
    <row r="751" spans="1:24" s="13" customFormat="1" ht="50.25" customHeight="1" x14ac:dyDescent="0.25">
      <c r="A751" s="67" t="s">
        <v>3779</v>
      </c>
      <c r="B751" s="67" t="s">
        <v>779</v>
      </c>
      <c r="C751" s="67" t="s">
        <v>2900</v>
      </c>
      <c r="D751" s="67" t="s">
        <v>2901</v>
      </c>
      <c r="E751" s="67" t="s">
        <v>2902</v>
      </c>
      <c r="F751" s="67" t="s">
        <v>2901</v>
      </c>
      <c r="G751" s="67" t="s">
        <v>1357</v>
      </c>
      <c r="H751" s="67">
        <v>0</v>
      </c>
      <c r="I751" s="67" t="s">
        <v>2943</v>
      </c>
      <c r="J751" s="67" t="s">
        <v>30</v>
      </c>
      <c r="K751" s="67" t="s">
        <v>3536</v>
      </c>
      <c r="L751" s="67" t="s">
        <v>2956</v>
      </c>
      <c r="M751" s="67" t="s">
        <v>32</v>
      </c>
      <c r="N751" s="67" t="s">
        <v>2898</v>
      </c>
      <c r="O751" s="67" t="s">
        <v>1355</v>
      </c>
      <c r="P751" s="67" t="s">
        <v>233</v>
      </c>
      <c r="Q751" s="67" t="s">
        <v>232</v>
      </c>
      <c r="R751" s="11">
        <v>1</v>
      </c>
      <c r="S751" s="10">
        <v>876786</v>
      </c>
      <c r="T751" s="10">
        <f>S751</f>
        <v>876786</v>
      </c>
      <c r="U751" s="11">
        <f t="shared" si="32"/>
        <v>982000.32000000007</v>
      </c>
      <c r="V751" s="67" t="s">
        <v>2946</v>
      </c>
      <c r="W751" s="67" t="s">
        <v>2948</v>
      </c>
      <c r="X751" s="67"/>
    </row>
    <row r="752" spans="1:24" s="13" customFormat="1" ht="63.75" x14ac:dyDescent="0.25">
      <c r="A752" s="5" t="s">
        <v>2903</v>
      </c>
      <c r="B752" s="67" t="s">
        <v>779</v>
      </c>
      <c r="C752" s="67" t="s">
        <v>2904</v>
      </c>
      <c r="D752" s="67" t="s">
        <v>2905</v>
      </c>
      <c r="E752" s="67" t="s">
        <v>2906</v>
      </c>
      <c r="F752" s="67" t="s">
        <v>2907</v>
      </c>
      <c r="G752" s="67" t="s">
        <v>1357</v>
      </c>
      <c r="H752" s="67">
        <v>0</v>
      </c>
      <c r="I752" s="67">
        <v>711000000</v>
      </c>
      <c r="J752" s="67" t="s">
        <v>30</v>
      </c>
      <c r="K752" s="7" t="s">
        <v>2897</v>
      </c>
      <c r="L752" s="67" t="s">
        <v>31</v>
      </c>
      <c r="M752" s="67" t="s">
        <v>32</v>
      </c>
      <c r="N752" s="67" t="s">
        <v>2898</v>
      </c>
      <c r="O752" s="67" t="s">
        <v>1355</v>
      </c>
      <c r="P752" s="17">
        <v>796</v>
      </c>
      <c r="Q752" s="8" t="s">
        <v>232</v>
      </c>
      <c r="R752" s="11">
        <v>1</v>
      </c>
      <c r="S752" s="10">
        <v>406250</v>
      </c>
      <c r="T752" s="10">
        <v>0</v>
      </c>
      <c r="U752" s="11">
        <f t="shared" si="32"/>
        <v>0</v>
      </c>
      <c r="V752" s="5"/>
      <c r="W752" s="66">
        <v>2017</v>
      </c>
      <c r="X752" s="67" t="s">
        <v>3778</v>
      </c>
    </row>
    <row r="753" spans="1:24" s="13" customFormat="1" ht="63.75" x14ac:dyDescent="0.25">
      <c r="A753" s="67" t="s">
        <v>3780</v>
      </c>
      <c r="B753" s="67" t="s">
        <v>779</v>
      </c>
      <c r="C753" s="67" t="s">
        <v>2904</v>
      </c>
      <c r="D753" s="67" t="s">
        <v>2905</v>
      </c>
      <c r="E753" s="67" t="s">
        <v>2906</v>
      </c>
      <c r="F753" s="67" t="s">
        <v>2907</v>
      </c>
      <c r="G753" s="67" t="s">
        <v>1357</v>
      </c>
      <c r="H753" s="67">
        <v>0</v>
      </c>
      <c r="I753" s="67" t="s">
        <v>2943</v>
      </c>
      <c r="J753" s="67" t="s">
        <v>30</v>
      </c>
      <c r="K753" s="67" t="s">
        <v>3536</v>
      </c>
      <c r="L753" s="67" t="s">
        <v>2956</v>
      </c>
      <c r="M753" s="67" t="s">
        <v>32</v>
      </c>
      <c r="N753" s="67" t="s">
        <v>2898</v>
      </c>
      <c r="O753" s="67" t="s">
        <v>1355</v>
      </c>
      <c r="P753" s="67" t="s">
        <v>233</v>
      </c>
      <c r="Q753" s="67" t="s">
        <v>232</v>
      </c>
      <c r="R753" s="11">
        <v>1</v>
      </c>
      <c r="S753" s="10">
        <v>419643</v>
      </c>
      <c r="T753" s="10">
        <f>S753</f>
        <v>419643</v>
      </c>
      <c r="U753" s="11">
        <f t="shared" si="32"/>
        <v>470000.16000000003</v>
      </c>
      <c r="V753" s="67" t="s">
        <v>2946</v>
      </c>
      <c r="W753" s="67" t="s">
        <v>2948</v>
      </c>
    </row>
    <row r="754" spans="1:24" s="13" customFormat="1" ht="63.75" x14ac:dyDescent="0.25">
      <c r="A754" s="5" t="s">
        <v>2908</v>
      </c>
      <c r="B754" s="67" t="s">
        <v>779</v>
      </c>
      <c r="C754" s="67" t="s">
        <v>2909</v>
      </c>
      <c r="D754" s="67" t="s">
        <v>2910</v>
      </c>
      <c r="E754" s="67" t="s">
        <v>2911</v>
      </c>
      <c r="F754" s="67" t="s">
        <v>2912</v>
      </c>
      <c r="G754" s="67" t="s">
        <v>1357</v>
      </c>
      <c r="H754" s="67">
        <v>0</v>
      </c>
      <c r="I754" s="67">
        <v>711000000</v>
      </c>
      <c r="J754" s="67" t="s">
        <v>30</v>
      </c>
      <c r="K754" s="7" t="s">
        <v>2897</v>
      </c>
      <c r="L754" s="67" t="s">
        <v>31</v>
      </c>
      <c r="M754" s="67" t="s">
        <v>32</v>
      </c>
      <c r="N754" s="67" t="s">
        <v>2898</v>
      </c>
      <c r="O754" s="67" t="s">
        <v>1355</v>
      </c>
      <c r="P754" s="17">
        <v>796</v>
      </c>
      <c r="Q754" s="8" t="s">
        <v>232</v>
      </c>
      <c r="R754" s="11">
        <v>2</v>
      </c>
      <c r="S754" s="10">
        <v>3227978</v>
      </c>
      <c r="T754" s="10">
        <f t="shared" si="33"/>
        <v>6455956</v>
      </c>
      <c r="U754" s="11">
        <f t="shared" si="32"/>
        <v>7230670.7200000007</v>
      </c>
      <c r="V754" s="5"/>
      <c r="W754" s="66">
        <v>2017</v>
      </c>
      <c r="X754" s="47"/>
    </row>
    <row r="755" spans="1:24" s="13" customFormat="1" ht="63.75" x14ac:dyDescent="0.25">
      <c r="A755" s="5" t="s">
        <v>2913</v>
      </c>
      <c r="B755" s="67" t="s">
        <v>779</v>
      </c>
      <c r="C755" s="67" t="s">
        <v>2914</v>
      </c>
      <c r="D755" s="67" t="s">
        <v>2915</v>
      </c>
      <c r="E755" s="67" t="s">
        <v>2916</v>
      </c>
      <c r="F755" s="67" t="s">
        <v>2917</v>
      </c>
      <c r="G755" s="67" t="s">
        <v>1357</v>
      </c>
      <c r="H755" s="67">
        <v>0</v>
      </c>
      <c r="I755" s="67">
        <v>711000000</v>
      </c>
      <c r="J755" s="67" t="s">
        <v>30</v>
      </c>
      <c r="K755" s="7" t="s">
        <v>2897</v>
      </c>
      <c r="L755" s="67" t="s">
        <v>31</v>
      </c>
      <c r="M755" s="67" t="s">
        <v>32</v>
      </c>
      <c r="N755" s="67" t="s">
        <v>2898</v>
      </c>
      <c r="O755" s="67" t="s">
        <v>1355</v>
      </c>
      <c r="P755" s="17">
        <v>796</v>
      </c>
      <c r="Q755" s="8" t="s">
        <v>232</v>
      </c>
      <c r="R755" s="11">
        <v>1</v>
      </c>
      <c r="S755" s="10">
        <v>277704</v>
      </c>
      <c r="T755" s="10">
        <v>0</v>
      </c>
      <c r="U755" s="11">
        <f t="shared" si="32"/>
        <v>0</v>
      </c>
      <c r="V755" s="5"/>
      <c r="W755" s="66">
        <v>2017</v>
      </c>
      <c r="X755" s="67" t="s">
        <v>3778</v>
      </c>
    </row>
    <row r="756" spans="1:24" s="13" customFormat="1" ht="63.75" x14ac:dyDescent="0.25">
      <c r="A756" s="67" t="s">
        <v>3781</v>
      </c>
      <c r="B756" s="67" t="s">
        <v>779</v>
      </c>
      <c r="C756" s="67" t="s">
        <v>2914</v>
      </c>
      <c r="D756" s="67" t="s">
        <v>2915</v>
      </c>
      <c r="E756" s="67" t="s">
        <v>2916</v>
      </c>
      <c r="F756" s="67" t="s">
        <v>3782</v>
      </c>
      <c r="G756" s="67" t="s">
        <v>1357</v>
      </c>
      <c r="H756" s="67">
        <v>0</v>
      </c>
      <c r="I756" s="67" t="s">
        <v>2943</v>
      </c>
      <c r="J756" s="67" t="s">
        <v>30</v>
      </c>
      <c r="K756" s="67" t="s">
        <v>3536</v>
      </c>
      <c r="L756" s="67" t="s">
        <v>2956</v>
      </c>
      <c r="M756" s="67" t="s">
        <v>32</v>
      </c>
      <c r="N756" s="67" t="s">
        <v>2898</v>
      </c>
      <c r="O756" s="67" t="s">
        <v>1355</v>
      </c>
      <c r="P756" s="67" t="s">
        <v>233</v>
      </c>
      <c r="Q756" s="67" t="s">
        <v>232</v>
      </c>
      <c r="R756" s="11">
        <v>1</v>
      </c>
      <c r="S756" s="10">
        <v>341850</v>
      </c>
      <c r="T756" s="10">
        <v>341850</v>
      </c>
      <c r="U756" s="11">
        <f t="shared" si="32"/>
        <v>382872.00000000006</v>
      </c>
      <c r="V756" s="67" t="s">
        <v>2946</v>
      </c>
      <c r="W756" s="67" t="s">
        <v>2948</v>
      </c>
    </row>
    <row r="757" spans="1:24" s="13" customFormat="1" ht="63.75" x14ac:dyDescent="0.25">
      <c r="A757" s="5" t="s">
        <v>2918</v>
      </c>
      <c r="B757" s="67" t="s">
        <v>779</v>
      </c>
      <c r="C757" s="67" t="s">
        <v>2919</v>
      </c>
      <c r="D757" s="67" t="s">
        <v>2920</v>
      </c>
      <c r="E757" s="67" t="s">
        <v>2921</v>
      </c>
      <c r="F757" s="67" t="s">
        <v>2922</v>
      </c>
      <c r="G757" s="67" t="s">
        <v>1357</v>
      </c>
      <c r="H757" s="67">
        <v>0</v>
      </c>
      <c r="I757" s="67">
        <v>711000000</v>
      </c>
      <c r="J757" s="67" t="s">
        <v>30</v>
      </c>
      <c r="K757" s="7" t="s">
        <v>2897</v>
      </c>
      <c r="L757" s="67" t="s">
        <v>31</v>
      </c>
      <c r="M757" s="67" t="s">
        <v>32</v>
      </c>
      <c r="N757" s="67" t="s">
        <v>2898</v>
      </c>
      <c r="O757" s="67" t="s">
        <v>1355</v>
      </c>
      <c r="P757" s="17">
        <v>796</v>
      </c>
      <c r="Q757" s="8" t="s">
        <v>232</v>
      </c>
      <c r="R757" s="11">
        <v>3</v>
      </c>
      <c r="S757" s="10">
        <v>724886</v>
      </c>
      <c r="T757" s="10">
        <f t="shared" si="33"/>
        <v>2174658</v>
      </c>
      <c r="U757" s="11">
        <f t="shared" si="32"/>
        <v>2435616.9600000004</v>
      </c>
      <c r="V757" s="5"/>
      <c r="W757" s="66">
        <v>2017</v>
      </c>
      <c r="X757" s="47"/>
    </row>
    <row r="758" spans="1:24" s="13" customFormat="1" ht="63.75" x14ac:dyDescent="0.25">
      <c r="A758" s="5" t="s">
        <v>2923</v>
      </c>
      <c r="B758" s="67" t="s">
        <v>779</v>
      </c>
      <c r="C758" s="67" t="s">
        <v>2914</v>
      </c>
      <c r="D758" s="67" t="s">
        <v>2915</v>
      </c>
      <c r="E758" s="67" t="s">
        <v>2916</v>
      </c>
      <c r="F758" s="67" t="s">
        <v>2924</v>
      </c>
      <c r="G758" s="67" t="s">
        <v>1357</v>
      </c>
      <c r="H758" s="67">
        <v>0</v>
      </c>
      <c r="I758" s="67">
        <v>711000000</v>
      </c>
      <c r="J758" s="67" t="s">
        <v>30</v>
      </c>
      <c r="K758" s="7" t="s">
        <v>2897</v>
      </c>
      <c r="L758" s="67" t="s">
        <v>31</v>
      </c>
      <c r="M758" s="67" t="s">
        <v>32</v>
      </c>
      <c r="N758" s="67" t="s">
        <v>2898</v>
      </c>
      <c r="O758" s="67" t="s">
        <v>1355</v>
      </c>
      <c r="P758" s="17">
        <v>796</v>
      </c>
      <c r="Q758" s="8" t="s">
        <v>232</v>
      </c>
      <c r="R758" s="11">
        <v>1</v>
      </c>
      <c r="S758" s="10">
        <v>1240482</v>
      </c>
      <c r="T758" s="10">
        <v>0</v>
      </c>
      <c r="U758" s="11">
        <f t="shared" si="32"/>
        <v>0</v>
      </c>
      <c r="V758" s="5"/>
      <c r="W758" s="66">
        <v>2017</v>
      </c>
      <c r="X758" s="67" t="s">
        <v>3778</v>
      </c>
    </row>
    <row r="759" spans="1:24" s="13" customFormat="1" ht="63.75" x14ac:dyDescent="0.25">
      <c r="A759" s="67" t="s">
        <v>3783</v>
      </c>
      <c r="B759" s="67" t="s">
        <v>779</v>
      </c>
      <c r="C759" s="67" t="s">
        <v>2914</v>
      </c>
      <c r="D759" s="67" t="s">
        <v>2915</v>
      </c>
      <c r="E759" s="67" t="s">
        <v>2916</v>
      </c>
      <c r="F759" s="67" t="s">
        <v>2924</v>
      </c>
      <c r="G759" s="67" t="s">
        <v>1357</v>
      </c>
      <c r="H759" s="67">
        <v>0</v>
      </c>
      <c r="I759" s="67" t="s">
        <v>2943</v>
      </c>
      <c r="J759" s="67" t="s">
        <v>30</v>
      </c>
      <c r="K759" s="67" t="s">
        <v>3536</v>
      </c>
      <c r="L759" s="67" t="s">
        <v>2956</v>
      </c>
      <c r="M759" s="67" t="s">
        <v>32</v>
      </c>
      <c r="N759" s="67" t="s">
        <v>2898</v>
      </c>
      <c r="O759" s="67" t="s">
        <v>1355</v>
      </c>
      <c r="P759" s="67" t="s">
        <v>233</v>
      </c>
      <c r="Q759" s="67" t="s">
        <v>232</v>
      </c>
      <c r="R759" s="11">
        <v>1</v>
      </c>
      <c r="S759" s="10">
        <v>1332100</v>
      </c>
      <c r="T759" s="10">
        <f>S759</f>
        <v>1332100</v>
      </c>
      <c r="U759" s="11">
        <f t="shared" si="32"/>
        <v>1491952.0000000002</v>
      </c>
      <c r="V759" s="67" t="s">
        <v>2946</v>
      </c>
      <c r="W759" s="67" t="s">
        <v>2948</v>
      </c>
    </row>
    <row r="760" spans="1:24" s="13" customFormat="1" ht="63.75" x14ac:dyDescent="0.25">
      <c r="A760" s="5" t="s">
        <v>2925</v>
      </c>
      <c r="B760" s="67" t="s">
        <v>779</v>
      </c>
      <c r="C760" s="67" t="s">
        <v>2926</v>
      </c>
      <c r="D760" s="67" t="s">
        <v>2927</v>
      </c>
      <c r="E760" s="67" t="s">
        <v>2928</v>
      </c>
      <c r="F760" s="67" t="s">
        <v>2929</v>
      </c>
      <c r="G760" s="67" t="s">
        <v>1357</v>
      </c>
      <c r="H760" s="67">
        <v>0</v>
      </c>
      <c r="I760" s="67">
        <v>711000000</v>
      </c>
      <c r="J760" s="67" t="s">
        <v>30</v>
      </c>
      <c r="K760" s="7" t="s">
        <v>2897</v>
      </c>
      <c r="L760" s="67" t="s">
        <v>31</v>
      </c>
      <c r="M760" s="67" t="s">
        <v>32</v>
      </c>
      <c r="N760" s="67" t="s">
        <v>2898</v>
      </c>
      <c r="O760" s="67" t="s">
        <v>1355</v>
      </c>
      <c r="P760" s="17">
        <v>796</v>
      </c>
      <c r="Q760" s="8" t="s">
        <v>232</v>
      </c>
      <c r="R760" s="11">
        <v>1</v>
      </c>
      <c r="S760" s="10">
        <v>2139109</v>
      </c>
      <c r="T760" s="10">
        <f t="shared" si="33"/>
        <v>2139109</v>
      </c>
      <c r="U760" s="11">
        <f t="shared" si="32"/>
        <v>2395802.08</v>
      </c>
      <c r="V760" s="5"/>
      <c r="W760" s="66">
        <v>2017</v>
      </c>
      <c r="X760" s="47"/>
    </row>
    <row r="761" spans="1:24" s="13" customFormat="1" ht="63.75" x14ac:dyDescent="0.25">
      <c r="A761" s="5" t="s">
        <v>2957</v>
      </c>
      <c r="B761" s="67" t="s">
        <v>779</v>
      </c>
      <c r="C761" s="67" t="s">
        <v>2958</v>
      </c>
      <c r="D761" s="67" t="s">
        <v>2959</v>
      </c>
      <c r="E761" s="67" t="s">
        <v>2960</v>
      </c>
      <c r="F761" s="67" t="s">
        <v>2961</v>
      </c>
      <c r="G761" s="67" t="s">
        <v>780</v>
      </c>
      <c r="H761" s="67">
        <v>0</v>
      </c>
      <c r="I761" s="67">
        <v>711000000</v>
      </c>
      <c r="J761" s="67" t="s">
        <v>30</v>
      </c>
      <c r="K761" s="7" t="s">
        <v>2897</v>
      </c>
      <c r="L761" s="67" t="s">
        <v>31</v>
      </c>
      <c r="M761" s="67" t="s">
        <v>32</v>
      </c>
      <c r="N761" s="67" t="s">
        <v>2962</v>
      </c>
      <c r="O761" s="67" t="s">
        <v>1435</v>
      </c>
      <c r="P761" s="8" t="s">
        <v>222</v>
      </c>
      <c r="Q761" s="8" t="s">
        <v>223</v>
      </c>
      <c r="R761" s="11">
        <v>140</v>
      </c>
      <c r="S761" s="10">
        <v>1250</v>
      </c>
      <c r="T761" s="10">
        <f t="shared" si="33"/>
        <v>175000</v>
      </c>
      <c r="U761" s="11">
        <f t="shared" si="32"/>
        <v>196000.00000000003</v>
      </c>
      <c r="V761" s="5"/>
      <c r="W761" s="66">
        <v>2017</v>
      </c>
      <c r="X761" s="47"/>
    </row>
    <row r="762" spans="1:24" s="13" customFormat="1" ht="63.75" x14ac:dyDescent="0.25">
      <c r="A762" s="5" t="s">
        <v>2963</v>
      </c>
      <c r="B762" s="67" t="s">
        <v>779</v>
      </c>
      <c r="C762" s="67" t="s">
        <v>2964</v>
      </c>
      <c r="D762" s="67" t="s">
        <v>2616</v>
      </c>
      <c r="E762" s="67" t="s">
        <v>2965</v>
      </c>
      <c r="F762" s="67" t="s">
        <v>2618</v>
      </c>
      <c r="G762" s="67" t="s">
        <v>780</v>
      </c>
      <c r="H762" s="67">
        <v>0</v>
      </c>
      <c r="I762" s="67">
        <v>711000000</v>
      </c>
      <c r="J762" s="67" t="s">
        <v>30</v>
      </c>
      <c r="K762" s="7" t="s">
        <v>2897</v>
      </c>
      <c r="L762" s="67" t="s">
        <v>31</v>
      </c>
      <c r="M762" s="67" t="s">
        <v>32</v>
      </c>
      <c r="N762" s="67" t="s">
        <v>2962</v>
      </c>
      <c r="O762" s="67" t="s">
        <v>1355</v>
      </c>
      <c r="P762" s="40" t="s">
        <v>642</v>
      </c>
      <c r="Q762" s="8" t="s">
        <v>643</v>
      </c>
      <c r="R762" s="11">
        <v>17.46</v>
      </c>
      <c r="S762" s="10">
        <v>2700</v>
      </c>
      <c r="T762" s="10">
        <f t="shared" si="33"/>
        <v>47142</v>
      </c>
      <c r="U762" s="11">
        <f t="shared" si="32"/>
        <v>52799.040000000008</v>
      </c>
      <c r="V762" s="5"/>
      <c r="W762" s="66">
        <v>2017</v>
      </c>
      <c r="X762" s="47"/>
    </row>
    <row r="763" spans="1:24" s="13" customFormat="1" ht="63.75" x14ac:dyDescent="0.25">
      <c r="A763" s="5" t="s">
        <v>2966</v>
      </c>
      <c r="B763" s="67" t="s">
        <v>779</v>
      </c>
      <c r="C763" s="67" t="s">
        <v>2967</v>
      </c>
      <c r="D763" s="67" t="s">
        <v>2968</v>
      </c>
      <c r="E763" s="67" t="s">
        <v>2969</v>
      </c>
      <c r="F763" s="67" t="s">
        <v>2970</v>
      </c>
      <c r="G763" s="67" t="s">
        <v>780</v>
      </c>
      <c r="H763" s="67">
        <v>0</v>
      </c>
      <c r="I763" s="67">
        <v>711000000</v>
      </c>
      <c r="J763" s="67" t="s">
        <v>30</v>
      </c>
      <c r="K763" s="7" t="s">
        <v>2897</v>
      </c>
      <c r="L763" s="67" t="s">
        <v>31</v>
      </c>
      <c r="M763" s="67" t="s">
        <v>32</v>
      </c>
      <c r="N763" s="67" t="s">
        <v>2962</v>
      </c>
      <c r="O763" s="67" t="s">
        <v>1355</v>
      </c>
      <c r="P763" s="8">
        <v>796</v>
      </c>
      <c r="Q763" s="8" t="s">
        <v>232</v>
      </c>
      <c r="R763" s="11">
        <v>100</v>
      </c>
      <c r="S763" s="10">
        <v>130</v>
      </c>
      <c r="T763" s="10">
        <f t="shared" si="33"/>
        <v>13000</v>
      </c>
      <c r="U763" s="11">
        <f t="shared" si="32"/>
        <v>14560.000000000002</v>
      </c>
      <c r="V763" s="5"/>
      <c r="W763" s="66">
        <v>2017</v>
      </c>
      <c r="X763" s="47"/>
    </row>
    <row r="764" spans="1:24" s="13" customFormat="1" ht="63.75" x14ac:dyDescent="0.25">
      <c r="A764" s="5" t="s">
        <v>2971</v>
      </c>
      <c r="B764" s="67" t="s">
        <v>779</v>
      </c>
      <c r="C764" s="67" t="s">
        <v>2972</v>
      </c>
      <c r="D764" s="67" t="s">
        <v>2973</v>
      </c>
      <c r="E764" s="67" t="s">
        <v>2974</v>
      </c>
      <c r="F764" s="67" t="s">
        <v>2975</v>
      </c>
      <c r="G764" s="67" t="s">
        <v>780</v>
      </c>
      <c r="H764" s="67">
        <v>0</v>
      </c>
      <c r="I764" s="67">
        <v>711000000</v>
      </c>
      <c r="J764" s="67" t="s">
        <v>30</v>
      </c>
      <c r="K764" s="7" t="s">
        <v>2897</v>
      </c>
      <c r="L764" s="67" t="s">
        <v>31</v>
      </c>
      <c r="M764" s="67" t="s">
        <v>32</v>
      </c>
      <c r="N764" s="67" t="s">
        <v>2962</v>
      </c>
      <c r="O764" s="67" t="s">
        <v>2976</v>
      </c>
      <c r="P764" s="8">
        <v>796</v>
      </c>
      <c r="Q764" s="8" t="s">
        <v>232</v>
      </c>
      <c r="R764" s="11">
        <v>1</v>
      </c>
      <c r="S764" s="10">
        <v>11250</v>
      </c>
      <c r="T764" s="10">
        <f t="shared" si="33"/>
        <v>11250</v>
      </c>
      <c r="U764" s="11">
        <f t="shared" si="32"/>
        <v>12600.000000000002</v>
      </c>
      <c r="V764" s="5"/>
      <c r="W764" s="66">
        <v>2017</v>
      </c>
      <c r="X764" s="47"/>
    </row>
    <row r="765" spans="1:24" s="13" customFormat="1" ht="63.75" x14ac:dyDescent="0.25">
      <c r="A765" s="5" t="s">
        <v>2977</v>
      </c>
      <c r="B765" s="67" t="s">
        <v>779</v>
      </c>
      <c r="C765" s="67" t="s">
        <v>2978</v>
      </c>
      <c r="D765" s="67" t="s">
        <v>1459</v>
      </c>
      <c r="E765" s="67" t="s">
        <v>2979</v>
      </c>
      <c r="F765" s="67" t="s">
        <v>2980</v>
      </c>
      <c r="G765" s="67" t="s">
        <v>780</v>
      </c>
      <c r="H765" s="67">
        <v>0</v>
      </c>
      <c r="I765" s="67">
        <v>711000000</v>
      </c>
      <c r="J765" s="67" t="s">
        <v>30</v>
      </c>
      <c r="K765" s="7" t="s">
        <v>2897</v>
      </c>
      <c r="L765" s="67" t="s">
        <v>31</v>
      </c>
      <c r="M765" s="67" t="s">
        <v>32</v>
      </c>
      <c r="N765" s="67" t="s">
        <v>2962</v>
      </c>
      <c r="O765" s="67" t="s">
        <v>2976</v>
      </c>
      <c r="P765" s="8">
        <v>796</v>
      </c>
      <c r="Q765" s="8" t="s">
        <v>232</v>
      </c>
      <c r="R765" s="11">
        <v>2</v>
      </c>
      <c r="S765" s="10">
        <v>21214.29</v>
      </c>
      <c r="T765" s="10">
        <f t="shared" si="33"/>
        <v>42428.58</v>
      </c>
      <c r="U765" s="11">
        <f t="shared" si="32"/>
        <v>47520.009600000005</v>
      </c>
      <c r="V765" s="5"/>
      <c r="W765" s="66">
        <v>2017</v>
      </c>
      <c r="X765" s="47"/>
    </row>
    <row r="766" spans="1:24" s="13" customFormat="1" ht="63.75" x14ac:dyDescent="0.25">
      <c r="A766" s="5" t="s">
        <v>2981</v>
      </c>
      <c r="B766" s="67" t="s">
        <v>779</v>
      </c>
      <c r="C766" s="67" t="s">
        <v>2982</v>
      </c>
      <c r="D766" s="67" t="s">
        <v>653</v>
      </c>
      <c r="E766" s="67" t="s">
        <v>2983</v>
      </c>
      <c r="F766" s="67" t="s">
        <v>2984</v>
      </c>
      <c r="G766" s="67" t="s">
        <v>780</v>
      </c>
      <c r="H766" s="67">
        <v>0</v>
      </c>
      <c r="I766" s="67">
        <v>711000000</v>
      </c>
      <c r="J766" s="67" t="s">
        <v>30</v>
      </c>
      <c r="K766" s="7" t="s">
        <v>2897</v>
      </c>
      <c r="L766" s="67" t="s">
        <v>31</v>
      </c>
      <c r="M766" s="67" t="s">
        <v>32</v>
      </c>
      <c r="N766" s="67" t="s">
        <v>2962</v>
      </c>
      <c r="O766" s="67" t="s">
        <v>2976</v>
      </c>
      <c r="P766" s="8">
        <v>796</v>
      </c>
      <c r="Q766" s="8" t="s">
        <v>232</v>
      </c>
      <c r="R766" s="11">
        <v>1</v>
      </c>
      <c r="S766" s="10">
        <v>6428.57</v>
      </c>
      <c r="T766" s="10">
        <f t="shared" si="33"/>
        <v>6428.57</v>
      </c>
      <c r="U766" s="11">
        <f t="shared" si="32"/>
        <v>7199.9984000000004</v>
      </c>
      <c r="V766" s="5"/>
      <c r="W766" s="66">
        <v>2017</v>
      </c>
      <c r="X766" s="47"/>
    </row>
    <row r="767" spans="1:24" s="13" customFormat="1" ht="63.75" x14ac:dyDescent="0.25">
      <c r="A767" s="5" t="s">
        <v>2985</v>
      </c>
      <c r="B767" s="67" t="s">
        <v>779</v>
      </c>
      <c r="C767" s="67" t="s">
        <v>2986</v>
      </c>
      <c r="D767" s="67" t="s">
        <v>2987</v>
      </c>
      <c r="E767" s="67" t="s">
        <v>2988</v>
      </c>
      <c r="F767" s="67" t="s">
        <v>2989</v>
      </c>
      <c r="G767" s="67" t="s">
        <v>780</v>
      </c>
      <c r="H767" s="67">
        <v>0</v>
      </c>
      <c r="I767" s="67">
        <v>711000000</v>
      </c>
      <c r="J767" s="67" t="s">
        <v>30</v>
      </c>
      <c r="K767" s="7" t="s">
        <v>2897</v>
      </c>
      <c r="L767" s="67" t="s">
        <v>31</v>
      </c>
      <c r="M767" s="67" t="s">
        <v>32</v>
      </c>
      <c r="N767" s="67" t="s">
        <v>2962</v>
      </c>
      <c r="O767" s="67" t="s">
        <v>2976</v>
      </c>
      <c r="P767" s="8">
        <v>166</v>
      </c>
      <c r="Q767" s="8" t="s">
        <v>34</v>
      </c>
      <c r="R767" s="11">
        <v>130</v>
      </c>
      <c r="S767" s="10">
        <v>4339.3</v>
      </c>
      <c r="T767" s="10">
        <f t="shared" si="33"/>
        <v>564109</v>
      </c>
      <c r="U767" s="11">
        <f t="shared" si="32"/>
        <v>631802.08000000007</v>
      </c>
      <c r="V767" s="5"/>
      <c r="W767" s="66">
        <v>2017</v>
      </c>
      <c r="X767" s="47"/>
    </row>
    <row r="768" spans="1:24" s="13" customFormat="1" ht="63.75" x14ac:dyDescent="0.25">
      <c r="A768" s="5" t="s">
        <v>2990</v>
      </c>
      <c r="B768" s="67" t="s">
        <v>779</v>
      </c>
      <c r="C768" s="67" t="s">
        <v>2991</v>
      </c>
      <c r="D768" s="67" t="s">
        <v>2987</v>
      </c>
      <c r="E768" s="67" t="s">
        <v>2992</v>
      </c>
      <c r="F768" s="67" t="s">
        <v>2993</v>
      </c>
      <c r="G768" s="67" t="s">
        <v>780</v>
      </c>
      <c r="H768" s="67">
        <v>0</v>
      </c>
      <c r="I768" s="67">
        <v>711000000</v>
      </c>
      <c r="J768" s="67" t="s">
        <v>30</v>
      </c>
      <c r="K768" s="7" t="s">
        <v>2897</v>
      </c>
      <c r="L768" s="67" t="s">
        <v>31</v>
      </c>
      <c r="M768" s="67" t="s">
        <v>32</v>
      </c>
      <c r="N768" s="67" t="s">
        <v>2962</v>
      </c>
      <c r="O768" s="67" t="s">
        <v>2976</v>
      </c>
      <c r="P768" s="8" t="s">
        <v>184</v>
      </c>
      <c r="Q768" s="8" t="s">
        <v>185</v>
      </c>
      <c r="R768" s="11">
        <v>8</v>
      </c>
      <c r="S768" s="10">
        <v>18321.43</v>
      </c>
      <c r="T768" s="10">
        <f t="shared" si="33"/>
        <v>146571.44</v>
      </c>
      <c r="U768" s="11">
        <f t="shared" si="32"/>
        <v>164160.01280000003</v>
      </c>
      <c r="V768" s="5"/>
      <c r="W768" s="66">
        <v>2017</v>
      </c>
      <c r="X768" s="47"/>
    </row>
    <row r="769" spans="1:24" s="13" customFormat="1" ht="63.75" x14ac:dyDescent="0.25">
      <c r="A769" s="5" t="s">
        <v>2994</v>
      </c>
      <c r="B769" s="67" t="s">
        <v>779</v>
      </c>
      <c r="C769" s="67" t="s">
        <v>2995</v>
      </c>
      <c r="D769" s="67" t="s">
        <v>2996</v>
      </c>
      <c r="E769" s="67" t="s">
        <v>2997</v>
      </c>
      <c r="F769" s="67" t="s">
        <v>2998</v>
      </c>
      <c r="G769" s="67" t="s">
        <v>780</v>
      </c>
      <c r="H769" s="67">
        <v>0</v>
      </c>
      <c r="I769" s="67">
        <v>711000000</v>
      </c>
      <c r="J769" s="67" t="s">
        <v>30</v>
      </c>
      <c r="K769" s="7" t="s">
        <v>2897</v>
      </c>
      <c r="L769" s="67" t="s">
        <v>31</v>
      </c>
      <c r="M769" s="67" t="s">
        <v>32</v>
      </c>
      <c r="N769" s="67" t="s">
        <v>2962</v>
      </c>
      <c r="O769" s="67" t="s">
        <v>1355</v>
      </c>
      <c r="P769" s="8">
        <v>796</v>
      </c>
      <c r="Q769" s="8" t="s">
        <v>232</v>
      </c>
      <c r="R769" s="11">
        <v>3</v>
      </c>
      <c r="S769" s="10">
        <v>27500</v>
      </c>
      <c r="T769" s="10">
        <f t="shared" si="33"/>
        <v>82500</v>
      </c>
      <c r="U769" s="11">
        <f t="shared" si="32"/>
        <v>92400.000000000015</v>
      </c>
      <c r="V769" s="5"/>
      <c r="W769" s="66">
        <v>2017</v>
      </c>
      <c r="X769" s="47"/>
    </row>
    <row r="770" spans="1:24" s="13" customFormat="1" ht="63.75" x14ac:dyDescent="0.25">
      <c r="A770" s="5" t="s">
        <v>3011</v>
      </c>
      <c r="B770" s="67" t="s">
        <v>779</v>
      </c>
      <c r="C770" s="67" t="s">
        <v>1179</v>
      </c>
      <c r="D770" s="67" t="s">
        <v>1180</v>
      </c>
      <c r="E770" s="67" t="s">
        <v>1181</v>
      </c>
      <c r="F770" s="67" t="s">
        <v>3012</v>
      </c>
      <c r="G770" s="67" t="s">
        <v>780</v>
      </c>
      <c r="H770" s="67">
        <v>0</v>
      </c>
      <c r="I770" s="67">
        <v>711000000</v>
      </c>
      <c r="J770" s="67" t="s">
        <v>30</v>
      </c>
      <c r="K770" s="7" t="s">
        <v>2897</v>
      </c>
      <c r="L770" s="67" t="s">
        <v>31</v>
      </c>
      <c r="M770" s="67" t="s">
        <v>32</v>
      </c>
      <c r="N770" s="67" t="s">
        <v>3013</v>
      </c>
      <c r="O770" s="67" t="s">
        <v>2976</v>
      </c>
      <c r="P770" s="8">
        <v>112</v>
      </c>
      <c r="Q770" s="69" t="s">
        <v>223</v>
      </c>
      <c r="R770" s="11">
        <v>5964</v>
      </c>
      <c r="S770" s="10">
        <v>127.68</v>
      </c>
      <c r="T770" s="10">
        <f>S770*R770</f>
        <v>761483.52</v>
      </c>
      <c r="U770" s="11">
        <v>852852</v>
      </c>
      <c r="V770" s="5"/>
      <c r="W770" s="66">
        <v>2017</v>
      </c>
      <c r="X770" s="47"/>
    </row>
    <row r="771" spans="1:24" s="13" customFormat="1" ht="63.75" x14ac:dyDescent="0.25">
      <c r="A771" s="5" t="s">
        <v>3014</v>
      </c>
      <c r="B771" s="67" t="s">
        <v>779</v>
      </c>
      <c r="C771" s="67" t="s">
        <v>3015</v>
      </c>
      <c r="D771" s="67" t="s">
        <v>1180</v>
      </c>
      <c r="E771" s="67" t="s">
        <v>3016</v>
      </c>
      <c r="F771" s="67" t="s">
        <v>3017</v>
      </c>
      <c r="G771" s="67" t="s">
        <v>780</v>
      </c>
      <c r="H771" s="67">
        <v>0</v>
      </c>
      <c r="I771" s="67">
        <v>711000000</v>
      </c>
      <c r="J771" s="67" t="s">
        <v>30</v>
      </c>
      <c r="K771" s="7" t="s">
        <v>2897</v>
      </c>
      <c r="L771" s="67" t="s">
        <v>31</v>
      </c>
      <c r="M771" s="67" t="s">
        <v>32</v>
      </c>
      <c r="N771" s="67" t="s">
        <v>3013</v>
      </c>
      <c r="O771" s="67" t="s">
        <v>2976</v>
      </c>
      <c r="P771" s="8">
        <v>112</v>
      </c>
      <c r="Q771" s="69" t="s">
        <v>223</v>
      </c>
      <c r="R771" s="11">
        <v>416</v>
      </c>
      <c r="S771" s="10">
        <v>138.38999999999999</v>
      </c>
      <c r="T771" s="10">
        <f t="shared" ref="T771:T772" si="34">S771*R771</f>
        <v>57570.239999999991</v>
      </c>
      <c r="U771" s="11">
        <v>64480</v>
      </c>
      <c r="V771" s="5"/>
      <c r="W771" s="66">
        <v>2017</v>
      </c>
      <c r="X771" s="47"/>
    </row>
    <row r="772" spans="1:24" s="13" customFormat="1" ht="63.75" x14ac:dyDescent="0.25">
      <c r="A772" s="5" t="s">
        <v>3018</v>
      </c>
      <c r="B772" s="67" t="s">
        <v>779</v>
      </c>
      <c r="C772" s="67" t="s">
        <v>2376</v>
      </c>
      <c r="D772" s="67" t="s">
        <v>2377</v>
      </c>
      <c r="E772" s="67" t="s">
        <v>2378</v>
      </c>
      <c r="F772" s="67" t="s">
        <v>3019</v>
      </c>
      <c r="G772" s="67" t="s">
        <v>780</v>
      </c>
      <c r="H772" s="67">
        <v>0</v>
      </c>
      <c r="I772" s="67">
        <v>711000000</v>
      </c>
      <c r="J772" s="67" t="s">
        <v>30</v>
      </c>
      <c r="K772" s="7" t="s">
        <v>2897</v>
      </c>
      <c r="L772" s="67" t="s">
        <v>31</v>
      </c>
      <c r="M772" s="67" t="s">
        <v>32</v>
      </c>
      <c r="N772" s="67" t="s">
        <v>3013</v>
      </c>
      <c r="O772" s="67" t="s">
        <v>2976</v>
      </c>
      <c r="P772" s="8">
        <v>112</v>
      </c>
      <c r="Q772" s="69" t="s">
        <v>223</v>
      </c>
      <c r="R772" s="11">
        <v>7411</v>
      </c>
      <c r="S772" s="10">
        <v>118.75</v>
      </c>
      <c r="T772" s="10">
        <f t="shared" si="34"/>
        <v>880056.25</v>
      </c>
      <c r="U772" s="11">
        <f t="shared" ref="U772:U791" si="35">T772*1.12</f>
        <v>985663.00000000012</v>
      </c>
      <c r="V772" s="5"/>
      <c r="W772" s="66">
        <v>2017</v>
      </c>
      <c r="X772" s="47"/>
    </row>
    <row r="773" spans="1:24" s="13" customFormat="1" ht="63.75" x14ac:dyDescent="0.25">
      <c r="A773" s="5" t="s">
        <v>3028</v>
      </c>
      <c r="B773" s="67" t="s">
        <v>779</v>
      </c>
      <c r="C773" s="67" t="s">
        <v>1917</v>
      </c>
      <c r="D773" s="67" t="s">
        <v>1918</v>
      </c>
      <c r="E773" s="67" t="s">
        <v>1919</v>
      </c>
      <c r="F773" s="67" t="s">
        <v>1920</v>
      </c>
      <c r="G773" s="67" t="s">
        <v>780</v>
      </c>
      <c r="H773" s="67">
        <v>0</v>
      </c>
      <c r="I773" s="67">
        <v>711000000</v>
      </c>
      <c r="J773" s="67" t="s">
        <v>30</v>
      </c>
      <c r="K773" s="7" t="s">
        <v>2897</v>
      </c>
      <c r="L773" s="67" t="s">
        <v>31</v>
      </c>
      <c r="M773" s="67" t="s">
        <v>32</v>
      </c>
      <c r="N773" s="67" t="s">
        <v>3029</v>
      </c>
      <c r="O773" s="67" t="s">
        <v>1355</v>
      </c>
      <c r="P773" s="67" t="s">
        <v>233</v>
      </c>
      <c r="Q773" s="67" t="s">
        <v>232</v>
      </c>
      <c r="R773" s="11">
        <v>300</v>
      </c>
      <c r="S773" s="10">
        <v>50</v>
      </c>
      <c r="T773" s="73">
        <f t="shared" ref="T773:T791" si="36">R773*S773</f>
        <v>15000</v>
      </c>
      <c r="U773" s="68">
        <f t="shared" si="35"/>
        <v>16800</v>
      </c>
      <c r="V773" s="5"/>
      <c r="W773" s="66">
        <v>2017</v>
      </c>
      <c r="X773" s="47"/>
    </row>
    <row r="774" spans="1:24" s="13" customFormat="1" ht="63.75" x14ac:dyDescent="0.25">
      <c r="A774" s="5" t="s">
        <v>3030</v>
      </c>
      <c r="B774" s="67" t="s">
        <v>779</v>
      </c>
      <c r="C774" s="67" t="s">
        <v>1924</v>
      </c>
      <c r="D774" s="67" t="s">
        <v>1925</v>
      </c>
      <c r="E774" s="67" t="s">
        <v>1926</v>
      </c>
      <c r="F774" s="67" t="s">
        <v>1927</v>
      </c>
      <c r="G774" s="67" t="s">
        <v>780</v>
      </c>
      <c r="H774" s="67">
        <v>0</v>
      </c>
      <c r="I774" s="67">
        <v>711000000</v>
      </c>
      <c r="J774" s="67" t="s">
        <v>30</v>
      </c>
      <c r="K774" s="7" t="s">
        <v>2897</v>
      </c>
      <c r="L774" s="67" t="s">
        <v>31</v>
      </c>
      <c r="M774" s="67" t="s">
        <v>32</v>
      </c>
      <c r="N774" s="67" t="s">
        <v>3029</v>
      </c>
      <c r="O774" s="67" t="s">
        <v>1355</v>
      </c>
      <c r="P774" s="67" t="s">
        <v>233</v>
      </c>
      <c r="Q774" s="67" t="s">
        <v>232</v>
      </c>
      <c r="R774" s="11">
        <v>300</v>
      </c>
      <c r="S774" s="10">
        <v>36</v>
      </c>
      <c r="T774" s="73">
        <f t="shared" si="36"/>
        <v>10800</v>
      </c>
      <c r="U774" s="68">
        <f t="shared" si="35"/>
        <v>12096.000000000002</v>
      </c>
      <c r="V774" s="5"/>
      <c r="W774" s="66">
        <v>2017</v>
      </c>
      <c r="X774" s="47"/>
    </row>
    <row r="775" spans="1:24" s="13" customFormat="1" ht="63.75" x14ac:dyDescent="0.25">
      <c r="A775" s="5" t="s">
        <v>3031</v>
      </c>
      <c r="B775" s="67" t="s">
        <v>779</v>
      </c>
      <c r="C775" s="67" t="s">
        <v>1342</v>
      </c>
      <c r="D775" s="67" t="s">
        <v>1343</v>
      </c>
      <c r="E775" s="67" t="s">
        <v>1344</v>
      </c>
      <c r="F775" s="67" t="s">
        <v>3032</v>
      </c>
      <c r="G775" s="67" t="s">
        <v>780</v>
      </c>
      <c r="H775" s="67">
        <v>0</v>
      </c>
      <c r="I775" s="67">
        <v>711000000</v>
      </c>
      <c r="J775" s="67" t="s">
        <v>30</v>
      </c>
      <c r="K775" s="7" t="s">
        <v>2897</v>
      </c>
      <c r="L775" s="67" t="s">
        <v>31</v>
      </c>
      <c r="M775" s="67" t="s">
        <v>32</v>
      </c>
      <c r="N775" s="67" t="s">
        <v>3029</v>
      </c>
      <c r="O775" s="67" t="s">
        <v>1355</v>
      </c>
      <c r="P775" s="67" t="s">
        <v>233</v>
      </c>
      <c r="Q775" s="67" t="s">
        <v>232</v>
      </c>
      <c r="R775" s="11">
        <v>200</v>
      </c>
      <c r="S775" s="10">
        <v>25</v>
      </c>
      <c r="T775" s="73">
        <f t="shared" si="36"/>
        <v>5000</v>
      </c>
      <c r="U775" s="68">
        <f t="shared" si="35"/>
        <v>5600.0000000000009</v>
      </c>
      <c r="V775" s="5"/>
      <c r="W775" s="66">
        <v>2017</v>
      </c>
      <c r="X775" s="47"/>
    </row>
    <row r="776" spans="1:24" s="13" customFormat="1" ht="76.5" x14ac:dyDescent="0.25">
      <c r="A776" s="67" t="s">
        <v>3033</v>
      </c>
      <c r="B776" s="67" t="s">
        <v>779</v>
      </c>
      <c r="C776" s="67" t="s">
        <v>73</v>
      </c>
      <c r="D776" s="67" t="s">
        <v>74</v>
      </c>
      <c r="E776" s="67" t="s">
        <v>75</v>
      </c>
      <c r="F776" s="67" t="s">
        <v>76</v>
      </c>
      <c r="G776" s="67" t="s">
        <v>1357</v>
      </c>
      <c r="H776" s="67">
        <v>0</v>
      </c>
      <c r="I776" s="67" t="s">
        <v>3034</v>
      </c>
      <c r="J776" s="67" t="s">
        <v>30</v>
      </c>
      <c r="K776" s="76" t="s">
        <v>3024</v>
      </c>
      <c r="L776" s="67" t="s">
        <v>2956</v>
      </c>
      <c r="M776" s="67" t="s">
        <v>32</v>
      </c>
      <c r="N776" s="67" t="s">
        <v>3035</v>
      </c>
      <c r="O776" s="67" t="s">
        <v>1355</v>
      </c>
      <c r="P776" s="67" t="s">
        <v>48</v>
      </c>
      <c r="Q776" s="67" t="s">
        <v>34</v>
      </c>
      <c r="R776" s="68">
        <v>60</v>
      </c>
      <c r="S776" s="73">
        <v>350</v>
      </c>
      <c r="T776" s="73">
        <f t="shared" si="36"/>
        <v>21000</v>
      </c>
      <c r="U776" s="68">
        <f t="shared" si="35"/>
        <v>23520.000000000004</v>
      </c>
      <c r="V776" s="67"/>
      <c r="W776" s="71">
        <v>2017</v>
      </c>
      <c r="X776" s="47"/>
    </row>
    <row r="777" spans="1:24" s="13" customFormat="1" ht="76.5" x14ac:dyDescent="0.25">
      <c r="A777" s="67" t="s">
        <v>3036</v>
      </c>
      <c r="B777" s="67" t="s">
        <v>779</v>
      </c>
      <c r="C777" s="67" t="s">
        <v>77</v>
      </c>
      <c r="D777" s="67" t="s">
        <v>78</v>
      </c>
      <c r="E777" s="67" t="s">
        <v>79</v>
      </c>
      <c r="F777" s="67" t="s">
        <v>80</v>
      </c>
      <c r="G777" s="67" t="s">
        <v>1357</v>
      </c>
      <c r="H777" s="67">
        <v>0</v>
      </c>
      <c r="I777" s="67" t="s">
        <v>3034</v>
      </c>
      <c r="J777" s="67" t="s">
        <v>30</v>
      </c>
      <c r="K777" s="76" t="s">
        <v>3024</v>
      </c>
      <c r="L777" s="67" t="s">
        <v>2956</v>
      </c>
      <c r="M777" s="67" t="s">
        <v>32</v>
      </c>
      <c r="N777" s="67" t="s">
        <v>3035</v>
      </c>
      <c r="O777" s="67" t="s">
        <v>1355</v>
      </c>
      <c r="P777" s="67" t="s">
        <v>48</v>
      </c>
      <c r="Q777" s="67" t="s">
        <v>34</v>
      </c>
      <c r="R777" s="68">
        <v>60</v>
      </c>
      <c r="S777" s="68">
        <v>320</v>
      </c>
      <c r="T777" s="73">
        <f t="shared" si="36"/>
        <v>19200</v>
      </c>
      <c r="U777" s="68">
        <f t="shared" si="35"/>
        <v>21504.000000000004</v>
      </c>
      <c r="V777" s="67"/>
      <c r="W777" s="71">
        <v>2017</v>
      </c>
      <c r="X777" s="47"/>
    </row>
    <row r="778" spans="1:24" s="13" customFormat="1" ht="76.5" x14ac:dyDescent="0.25">
      <c r="A778" s="67" t="s">
        <v>3037</v>
      </c>
      <c r="B778" s="67" t="s">
        <v>779</v>
      </c>
      <c r="C778" s="67" t="s">
        <v>81</v>
      </c>
      <c r="D778" s="67" t="s">
        <v>82</v>
      </c>
      <c r="E778" s="67" t="s">
        <v>83</v>
      </c>
      <c r="F778" s="67" t="s">
        <v>84</v>
      </c>
      <c r="G778" s="67" t="s">
        <v>1357</v>
      </c>
      <c r="H778" s="67">
        <v>0</v>
      </c>
      <c r="I778" s="67" t="s">
        <v>3034</v>
      </c>
      <c r="J778" s="67" t="s">
        <v>30</v>
      </c>
      <c r="K778" s="76" t="s">
        <v>3024</v>
      </c>
      <c r="L778" s="67" t="s">
        <v>2956</v>
      </c>
      <c r="M778" s="67" t="s">
        <v>32</v>
      </c>
      <c r="N778" s="67" t="s">
        <v>3035</v>
      </c>
      <c r="O778" s="67" t="s">
        <v>1355</v>
      </c>
      <c r="P778" s="67" t="s">
        <v>48</v>
      </c>
      <c r="Q778" s="67" t="s">
        <v>34</v>
      </c>
      <c r="R778" s="68">
        <v>60</v>
      </c>
      <c r="S778" s="68">
        <v>350</v>
      </c>
      <c r="T778" s="73">
        <f t="shared" si="36"/>
        <v>21000</v>
      </c>
      <c r="U778" s="68">
        <f t="shared" si="35"/>
        <v>23520.000000000004</v>
      </c>
      <c r="V778" s="67"/>
      <c r="W778" s="71">
        <v>2017</v>
      </c>
      <c r="X778" s="47"/>
    </row>
    <row r="779" spans="1:24" s="13" customFormat="1" ht="76.5" x14ac:dyDescent="0.25">
      <c r="A779" s="67" t="s">
        <v>3038</v>
      </c>
      <c r="B779" s="67" t="s">
        <v>779</v>
      </c>
      <c r="C779" s="67" t="s">
        <v>85</v>
      </c>
      <c r="D779" s="67" t="s">
        <v>86</v>
      </c>
      <c r="E779" s="67" t="s">
        <v>87</v>
      </c>
      <c r="F779" s="67" t="s">
        <v>88</v>
      </c>
      <c r="G779" s="67" t="s">
        <v>1357</v>
      </c>
      <c r="H779" s="67">
        <v>0</v>
      </c>
      <c r="I779" s="67" t="s">
        <v>3034</v>
      </c>
      <c r="J779" s="67" t="s">
        <v>30</v>
      </c>
      <c r="K779" s="76" t="s">
        <v>3024</v>
      </c>
      <c r="L779" s="67" t="s">
        <v>2956</v>
      </c>
      <c r="M779" s="67" t="s">
        <v>32</v>
      </c>
      <c r="N779" s="67" t="s">
        <v>3035</v>
      </c>
      <c r="O779" s="67" t="s">
        <v>1355</v>
      </c>
      <c r="P779" s="67">
        <v>166</v>
      </c>
      <c r="Q779" s="67" t="s">
        <v>34</v>
      </c>
      <c r="R779" s="68">
        <v>179</v>
      </c>
      <c r="S779" s="68">
        <v>350</v>
      </c>
      <c r="T779" s="73">
        <f t="shared" si="36"/>
        <v>62650</v>
      </c>
      <c r="U779" s="68">
        <f t="shared" si="35"/>
        <v>70168</v>
      </c>
      <c r="V779" s="67"/>
      <c r="W779" s="71">
        <v>2017</v>
      </c>
      <c r="X779" s="47"/>
    </row>
    <row r="780" spans="1:24" s="13" customFormat="1" ht="76.5" x14ac:dyDescent="0.25">
      <c r="A780" s="67" t="s">
        <v>3039</v>
      </c>
      <c r="B780" s="67" t="s">
        <v>779</v>
      </c>
      <c r="C780" s="67" t="s">
        <v>89</v>
      </c>
      <c r="D780" s="67" t="s">
        <v>90</v>
      </c>
      <c r="E780" s="67" t="s">
        <v>91</v>
      </c>
      <c r="F780" s="67" t="s">
        <v>92</v>
      </c>
      <c r="G780" s="67" t="s">
        <v>1357</v>
      </c>
      <c r="H780" s="67">
        <v>0</v>
      </c>
      <c r="I780" s="67" t="s">
        <v>3034</v>
      </c>
      <c r="J780" s="67" t="s">
        <v>30</v>
      </c>
      <c r="K780" s="76" t="s">
        <v>3024</v>
      </c>
      <c r="L780" s="67" t="s">
        <v>2956</v>
      </c>
      <c r="M780" s="67" t="s">
        <v>32</v>
      </c>
      <c r="N780" s="67" t="s">
        <v>3035</v>
      </c>
      <c r="O780" s="67" t="s">
        <v>1355</v>
      </c>
      <c r="P780" s="67" t="s">
        <v>48</v>
      </c>
      <c r="Q780" s="67" t="s">
        <v>34</v>
      </c>
      <c r="R780" s="68">
        <v>800</v>
      </c>
      <c r="S780" s="68">
        <v>55</v>
      </c>
      <c r="T780" s="73">
        <f t="shared" si="36"/>
        <v>44000</v>
      </c>
      <c r="U780" s="68">
        <f t="shared" si="35"/>
        <v>49280.000000000007</v>
      </c>
      <c r="V780" s="67"/>
      <c r="W780" s="71">
        <v>2017</v>
      </c>
      <c r="X780" s="47"/>
    </row>
    <row r="781" spans="1:24" s="13" customFormat="1" ht="76.5" x14ac:dyDescent="0.25">
      <c r="A781" s="67" t="s">
        <v>3040</v>
      </c>
      <c r="B781" s="67" t="s">
        <v>779</v>
      </c>
      <c r="C781" s="67" t="s">
        <v>93</v>
      </c>
      <c r="D781" s="67" t="s">
        <v>90</v>
      </c>
      <c r="E781" s="67" t="s">
        <v>94</v>
      </c>
      <c r="F781" s="67" t="s">
        <v>95</v>
      </c>
      <c r="G781" s="67" t="s">
        <v>1357</v>
      </c>
      <c r="H781" s="67">
        <v>0</v>
      </c>
      <c r="I781" s="67" t="s">
        <v>3034</v>
      </c>
      <c r="J781" s="67" t="s">
        <v>30</v>
      </c>
      <c r="K781" s="76" t="s">
        <v>3024</v>
      </c>
      <c r="L781" s="67" t="s">
        <v>2956</v>
      </c>
      <c r="M781" s="67" t="s">
        <v>32</v>
      </c>
      <c r="N781" s="67" t="s">
        <v>3035</v>
      </c>
      <c r="O781" s="67" t="s">
        <v>1355</v>
      </c>
      <c r="P781" s="67" t="s">
        <v>48</v>
      </c>
      <c r="Q781" s="67" t="s">
        <v>34</v>
      </c>
      <c r="R781" s="68">
        <v>179</v>
      </c>
      <c r="S781" s="68">
        <v>500</v>
      </c>
      <c r="T781" s="73">
        <f t="shared" si="36"/>
        <v>89500</v>
      </c>
      <c r="U781" s="68">
        <f t="shared" si="35"/>
        <v>100240.00000000001</v>
      </c>
      <c r="V781" s="67"/>
      <c r="W781" s="71">
        <v>2017</v>
      </c>
      <c r="X781" s="47"/>
    </row>
    <row r="782" spans="1:24" s="13" customFormat="1" ht="76.5" x14ac:dyDescent="0.25">
      <c r="A782" s="67" t="s">
        <v>3041</v>
      </c>
      <c r="B782" s="67" t="s">
        <v>779</v>
      </c>
      <c r="C782" s="67" t="s">
        <v>99</v>
      </c>
      <c r="D782" s="67" t="s">
        <v>100</v>
      </c>
      <c r="E782" s="67" t="s">
        <v>101</v>
      </c>
      <c r="F782" s="67" t="s">
        <v>102</v>
      </c>
      <c r="G782" s="67" t="s">
        <v>1357</v>
      </c>
      <c r="H782" s="67">
        <v>0</v>
      </c>
      <c r="I782" s="67" t="s">
        <v>3034</v>
      </c>
      <c r="J782" s="67" t="s">
        <v>30</v>
      </c>
      <c r="K782" s="76" t="s">
        <v>3024</v>
      </c>
      <c r="L782" s="67" t="s">
        <v>2956</v>
      </c>
      <c r="M782" s="67" t="s">
        <v>32</v>
      </c>
      <c r="N782" s="67" t="s">
        <v>3035</v>
      </c>
      <c r="O782" s="67" t="s">
        <v>1355</v>
      </c>
      <c r="P782" s="67" t="s">
        <v>48</v>
      </c>
      <c r="Q782" s="67" t="s">
        <v>34</v>
      </c>
      <c r="R782" s="68">
        <v>2167</v>
      </c>
      <c r="S782" s="68">
        <v>100</v>
      </c>
      <c r="T782" s="73">
        <f t="shared" si="36"/>
        <v>216700</v>
      </c>
      <c r="U782" s="68">
        <f t="shared" si="35"/>
        <v>242704.00000000003</v>
      </c>
      <c r="V782" s="67"/>
      <c r="W782" s="71">
        <v>2017</v>
      </c>
      <c r="X782" s="47"/>
    </row>
    <row r="783" spans="1:24" s="13" customFormat="1" ht="76.5" x14ac:dyDescent="0.25">
      <c r="A783" s="67" t="s">
        <v>3042</v>
      </c>
      <c r="B783" s="67" t="s">
        <v>779</v>
      </c>
      <c r="C783" s="67" t="s">
        <v>103</v>
      </c>
      <c r="D783" s="67" t="s">
        <v>82</v>
      </c>
      <c r="E783" s="67" t="s">
        <v>104</v>
      </c>
      <c r="F783" s="67" t="s">
        <v>1574</v>
      </c>
      <c r="G783" s="67" t="s">
        <v>1357</v>
      </c>
      <c r="H783" s="67">
        <v>0</v>
      </c>
      <c r="I783" s="67" t="s">
        <v>3034</v>
      </c>
      <c r="J783" s="67" t="s">
        <v>30</v>
      </c>
      <c r="K783" s="76" t="s">
        <v>3024</v>
      </c>
      <c r="L783" s="67" t="s">
        <v>2956</v>
      </c>
      <c r="M783" s="67" t="s">
        <v>32</v>
      </c>
      <c r="N783" s="67" t="s">
        <v>3035</v>
      </c>
      <c r="O783" s="67" t="s">
        <v>1355</v>
      </c>
      <c r="P783" s="67" t="s">
        <v>48</v>
      </c>
      <c r="Q783" s="67" t="s">
        <v>34</v>
      </c>
      <c r="R783" s="68">
        <v>60</v>
      </c>
      <c r="S783" s="68">
        <v>65</v>
      </c>
      <c r="T783" s="73">
        <f t="shared" si="36"/>
        <v>3900</v>
      </c>
      <c r="U783" s="68">
        <f t="shared" si="35"/>
        <v>4368</v>
      </c>
      <c r="V783" s="67"/>
      <c r="W783" s="71">
        <v>2017</v>
      </c>
      <c r="X783" s="47"/>
    </row>
    <row r="784" spans="1:24" s="13" customFormat="1" ht="76.5" x14ac:dyDescent="0.25">
      <c r="A784" s="67" t="s">
        <v>3043</v>
      </c>
      <c r="B784" s="67" t="s">
        <v>779</v>
      </c>
      <c r="C784" s="67" t="s">
        <v>105</v>
      </c>
      <c r="D784" s="67" t="s">
        <v>106</v>
      </c>
      <c r="E784" s="67" t="s">
        <v>107</v>
      </c>
      <c r="F784" s="67" t="s">
        <v>1575</v>
      </c>
      <c r="G784" s="67" t="s">
        <v>1357</v>
      </c>
      <c r="H784" s="67">
        <v>0</v>
      </c>
      <c r="I784" s="67" t="s">
        <v>3034</v>
      </c>
      <c r="J784" s="67" t="s">
        <v>30</v>
      </c>
      <c r="K784" s="76" t="s">
        <v>3024</v>
      </c>
      <c r="L784" s="67" t="s">
        <v>2956</v>
      </c>
      <c r="M784" s="67" t="s">
        <v>32</v>
      </c>
      <c r="N784" s="67" t="s">
        <v>3035</v>
      </c>
      <c r="O784" s="67" t="s">
        <v>1355</v>
      </c>
      <c r="P784" s="67" t="s">
        <v>48</v>
      </c>
      <c r="Q784" s="67" t="s">
        <v>34</v>
      </c>
      <c r="R784" s="68">
        <v>1545</v>
      </c>
      <c r="S784" s="68">
        <v>75</v>
      </c>
      <c r="T784" s="73">
        <f t="shared" si="36"/>
        <v>115875</v>
      </c>
      <c r="U784" s="68">
        <f t="shared" si="35"/>
        <v>129780.00000000001</v>
      </c>
      <c r="V784" s="67"/>
      <c r="W784" s="71">
        <v>2017</v>
      </c>
      <c r="X784" s="47"/>
    </row>
    <row r="785" spans="1:24" s="13" customFormat="1" ht="76.5" x14ac:dyDescent="0.25">
      <c r="A785" s="67" t="s">
        <v>3044</v>
      </c>
      <c r="B785" s="67" t="s">
        <v>779</v>
      </c>
      <c r="C785" s="67" t="s">
        <v>108</v>
      </c>
      <c r="D785" s="67" t="s">
        <v>109</v>
      </c>
      <c r="E785" s="67" t="s">
        <v>110</v>
      </c>
      <c r="F785" s="67" t="s">
        <v>111</v>
      </c>
      <c r="G785" s="67" t="s">
        <v>1357</v>
      </c>
      <c r="H785" s="67">
        <v>0</v>
      </c>
      <c r="I785" s="67" t="s">
        <v>3034</v>
      </c>
      <c r="J785" s="67" t="s">
        <v>30</v>
      </c>
      <c r="K785" s="76" t="s">
        <v>3024</v>
      </c>
      <c r="L785" s="67" t="s">
        <v>2956</v>
      </c>
      <c r="M785" s="67" t="s">
        <v>32</v>
      </c>
      <c r="N785" s="67" t="s">
        <v>3035</v>
      </c>
      <c r="O785" s="67" t="s">
        <v>1355</v>
      </c>
      <c r="P785" s="67" t="s">
        <v>48</v>
      </c>
      <c r="Q785" s="67" t="s">
        <v>34</v>
      </c>
      <c r="R785" s="68">
        <v>1343</v>
      </c>
      <c r="S785" s="68">
        <v>300</v>
      </c>
      <c r="T785" s="73">
        <f t="shared" si="36"/>
        <v>402900</v>
      </c>
      <c r="U785" s="68">
        <f t="shared" si="35"/>
        <v>451248.00000000006</v>
      </c>
      <c r="V785" s="67"/>
      <c r="W785" s="71">
        <v>2017</v>
      </c>
      <c r="X785" s="47"/>
    </row>
    <row r="786" spans="1:24" s="13" customFormat="1" ht="76.5" x14ac:dyDescent="0.25">
      <c r="A786" s="67" t="s">
        <v>3045</v>
      </c>
      <c r="B786" s="67" t="s">
        <v>779</v>
      </c>
      <c r="C786" s="67" t="s">
        <v>112</v>
      </c>
      <c r="D786" s="67" t="s">
        <v>113</v>
      </c>
      <c r="E786" s="67" t="s">
        <v>114</v>
      </c>
      <c r="F786" s="67" t="s">
        <v>115</v>
      </c>
      <c r="G786" s="67" t="s">
        <v>1357</v>
      </c>
      <c r="H786" s="67">
        <v>0</v>
      </c>
      <c r="I786" s="67" t="s">
        <v>3034</v>
      </c>
      <c r="J786" s="67" t="s">
        <v>30</v>
      </c>
      <c r="K786" s="76" t="s">
        <v>3024</v>
      </c>
      <c r="L786" s="67" t="s">
        <v>2956</v>
      </c>
      <c r="M786" s="67" t="s">
        <v>32</v>
      </c>
      <c r="N786" s="67" t="s">
        <v>3035</v>
      </c>
      <c r="O786" s="67" t="s">
        <v>1355</v>
      </c>
      <c r="P786" s="67" t="s">
        <v>48</v>
      </c>
      <c r="Q786" s="67" t="s">
        <v>34</v>
      </c>
      <c r="R786" s="68">
        <v>596</v>
      </c>
      <c r="S786" s="68">
        <v>350</v>
      </c>
      <c r="T786" s="73">
        <f t="shared" si="36"/>
        <v>208600</v>
      </c>
      <c r="U786" s="68">
        <f t="shared" si="35"/>
        <v>233632.00000000003</v>
      </c>
      <c r="V786" s="67"/>
      <c r="W786" s="71">
        <v>2017</v>
      </c>
      <c r="X786" s="47"/>
    </row>
    <row r="787" spans="1:24" s="13" customFormat="1" ht="76.5" x14ac:dyDescent="0.25">
      <c r="A787" s="67" t="s">
        <v>3046</v>
      </c>
      <c r="B787" s="67" t="s">
        <v>779</v>
      </c>
      <c r="C787" s="67" t="s">
        <v>116</v>
      </c>
      <c r="D787" s="67" t="s">
        <v>117</v>
      </c>
      <c r="E787" s="67" t="s">
        <v>118</v>
      </c>
      <c r="F787" s="67" t="s">
        <v>119</v>
      </c>
      <c r="G787" s="67" t="s">
        <v>1357</v>
      </c>
      <c r="H787" s="67">
        <v>0</v>
      </c>
      <c r="I787" s="67" t="s">
        <v>3034</v>
      </c>
      <c r="J787" s="67" t="s">
        <v>30</v>
      </c>
      <c r="K787" s="76" t="s">
        <v>3024</v>
      </c>
      <c r="L787" s="67" t="s">
        <v>2956</v>
      </c>
      <c r="M787" s="67" t="s">
        <v>32</v>
      </c>
      <c r="N787" s="67" t="s">
        <v>3035</v>
      </c>
      <c r="O787" s="67" t="s">
        <v>1355</v>
      </c>
      <c r="P787" s="67" t="s">
        <v>48</v>
      </c>
      <c r="Q787" s="67" t="s">
        <v>34</v>
      </c>
      <c r="R787" s="68">
        <v>795</v>
      </c>
      <c r="S787" s="68">
        <v>70</v>
      </c>
      <c r="T787" s="73">
        <f t="shared" si="36"/>
        <v>55650</v>
      </c>
      <c r="U787" s="68">
        <f t="shared" si="35"/>
        <v>62328.000000000007</v>
      </c>
      <c r="V787" s="67"/>
      <c r="W787" s="71">
        <v>2017</v>
      </c>
      <c r="X787" s="47"/>
    </row>
    <row r="788" spans="1:24" s="13" customFormat="1" ht="76.5" x14ac:dyDescent="0.25">
      <c r="A788" s="67" t="s">
        <v>3047</v>
      </c>
      <c r="B788" s="67" t="s">
        <v>779</v>
      </c>
      <c r="C788" s="67" t="s">
        <v>122</v>
      </c>
      <c r="D788" s="67" t="s">
        <v>123</v>
      </c>
      <c r="E788" s="67" t="s">
        <v>79</v>
      </c>
      <c r="F788" s="67" t="s">
        <v>124</v>
      </c>
      <c r="G788" s="67" t="s">
        <v>1357</v>
      </c>
      <c r="H788" s="67">
        <v>0</v>
      </c>
      <c r="I788" s="67" t="s">
        <v>3034</v>
      </c>
      <c r="J788" s="67" t="s">
        <v>30</v>
      </c>
      <c r="K788" s="76" t="s">
        <v>3024</v>
      </c>
      <c r="L788" s="67" t="s">
        <v>2956</v>
      </c>
      <c r="M788" s="67" t="s">
        <v>32</v>
      </c>
      <c r="N788" s="67" t="s">
        <v>3035</v>
      </c>
      <c r="O788" s="67" t="s">
        <v>1355</v>
      </c>
      <c r="P788" s="67" t="s">
        <v>48</v>
      </c>
      <c r="Q788" s="67" t="s">
        <v>34</v>
      </c>
      <c r="R788" s="68">
        <v>72</v>
      </c>
      <c r="S788" s="68">
        <v>60</v>
      </c>
      <c r="T788" s="73">
        <f t="shared" si="36"/>
        <v>4320</v>
      </c>
      <c r="U788" s="68">
        <f t="shared" si="35"/>
        <v>4838.4000000000005</v>
      </c>
      <c r="V788" s="67"/>
      <c r="W788" s="71">
        <v>2017</v>
      </c>
      <c r="X788" s="47"/>
    </row>
    <row r="789" spans="1:24" s="13" customFormat="1" ht="76.5" x14ac:dyDescent="0.25">
      <c r="A789" s="67" t="s">
        <v>3048</v>
      </c>
      <c r="B789" s="67" t="s">
        <v>779</v>
      </c>
      <c r="C789" s="67" t="s">
        <v>132</v>
      </c>
      <c r="D789" s="67" t="s">
        <v>133</v>
      </c>
      <c r="E789" s="67" t="s">
        <v>134</v>
      </c>
      <c r="F789" s="67" t="s">
        <v>1576</v>
      </c>
      <c r="G789" s="67" t="s">
        <v>1357</v>
      </c>
      <c r="H789" s="67">
        <v>0</v>
      </c>
      <c r="I789" s="67" t="s">
        <v>3034</v>
      </c>
      <c r="J789" s="67" t="s">
        <v>30</v>
      </c>
      <c r="K789" s="76" t="s">
        <v>3024</v>
      </c>
      <c r="L789" s="67" t="s">
        <v>2956</v>
      </c>
      <c r="M789" s="67" t="s">
        <v>32</v>
      </c>
      <c r="N789" s="67" t="s">
        <v>3035</v>
      </c>
      <c r="O789" s="67" t="s">
        <v>1355</v>
      </c>
      <c r="P789" s="67" t="s">
        <v>48</v>
      </c>
      <c r="Q789" s="67" t="s">
        <v>34</v>
      </c>
      <c r="R789" s="68">
        <v>1062</v>
      </c>
      <c r="S789" s="68">
        <v>350</v>
      </c>
      <c r="T789" s="73">
        <f t="shared" si="36"/>
        <v>371700</v>
      </c>
      <c r="U789" s="68">
        <f t="shared" si="35"/>
        <v>416304.00000000006</v>
      </c>
      <c r="V789" s="67"/>
      <c r="W789" s="71">
        <v>2017</v>
      </c>
      <c r="X789" s="47"/>
    </row>
    <row r="790" spans="1:24" s="13" customFormat="1" ht="76.5" x14ac:dyDescent="0.25">
      <c r="A790" s="67" t="s">
        <v>3049</v>
      </c>
      <c r="B790" s="67" t="s">
        <v>779</v>
      </c>
      <c r="C790" s="67" t="s">
        <v>144</v>
      </c>
      <c r="D790" s="67" t="s">
        <v>145</v>
      </c>
      <c r="E790" s="67" t="s">
        <v>146</v>
      </c>
      <c r="F790" s="67" t="s">
        <v>147</v>
      </c>
      <c r="G790" s="67" t="s">
        <v>1357</v>
      </c>
      <c r="H790" s="67">
        <v>0</v>
      </c>
      <c r="I790" s="67" t="s">
        <v>3034</v>
      </c>
      <c r="J790" s="67" t="s">
        <v>30</v>
      </c>
      <c r="K790" s="76" t="s">
        <v>3024</v>
      </c>
      <c r="L790" s="67" t="s">
        <v>2956</v>
      </c>
      <c r="M790" s="67" t="s">
        <v>32</v>
      </c>
      <c r="N790" s="67" t="s">
        <v>3035</v>
      </c>
      <c r="O790" s="67" t="s">
        <v>1355</v>
      </c>
      <c r="P790" s="67" t="s">
        <v>48</v>
      </c>
      <c r="Q790" s="67" t="s">
        <v>34</v>
      </c>
      <c r="R790" s="68">
        <v>1750</v>
      </c>
      <c r="S790" s="68">
        <v>600</v>
      </c>
      <c r="T790" s="73">
        <f t="shared" si="36"/>
        <v>1050000</v>
      </c>
      <c r="U790" s="68">
        <f t="shared" si="35"/>
        <v>1176000</v>
      </c>
      <c r="V790" s="67"/>
      <c r="W790" s="71">
        <v>2017</v>
      </c>
      <c r="X790" s="47"/>
    </row>
    <row r="791" spans="1:24" s="13" customFormat="1" ht="76.5" x14ac:dyDescent="0.25">
      <c r="A791" s="67" t="s">
        <v>3050</v>
      </c>
      <c r="B791" s="67" t="s">
        <v>779</v>
      </c>
      <c r="C791" s="67" t="s">
        <v>3051</v>
      </c>
      <c r="D791" s="67" t="s">
        <v>3052</v>
      </c>
      <c r="E791" s="67" t="s">
        <v>3053</v>
      </c>
      <c r="F791" s="67" t="s">
        <v>3054</v>
      </c>
      <c r="G791" s="67" t="s">
        <v>1357</v>
      </c>
      <c r="H791" s="67">
        <v>0</v>
      </c>
      <c r="I791" s="67" t="s">
        <v>3034</v>
      </c>
      <c r="J791" s="67" t="s">
        <v>30</v>
      </c>
      <c r="K791" s="76" t="s">
        <v>3024</v>
      </c>
      <c r="L791" s="67" t="s">
        <v>2956</v>
      </c>
      <c r="M791" s="67" t="s">
        <v>32</v>
      </c>
      <c r="N791" s="67" t="s">
        <v>3035</v>
      </c>
      <c r="O791" s="67" t="s">
        <v>1355</v>
      </c>
      <c r="P791" s="67" t="s">
        <v>48</v>
      </c>
      <c r="Q791" s="67" t="s">
        <v>34</v>
      </c>
      <c r="R791" s="68">
        <v>118</v>
      </c>
      <c r="S791" s="68">
        <v>300</v>
      </c>
      <c r="T791" s="73">
        <f t="shared" si="36"/>
        <v>35400</v>
      </c>
      <c r="U791" s="68">
        <f t="shared" si="35"/>
        <v>39648.000000000007</v>
      </c>
      <c r="V791" s="67"/>
      <c r="W791" s="71">
        <v>2017</v>
      </c>
      <c r="X791" s="47"/>
    </row>
    <row r="792" spans="1:24" s="13" customFormat="1" ht="63.75" x14ac:dyDescent="0.25">
      <c r="A792" s="67" t="s">
        <v>3055</v>
      </c>
      <c r="B792" s="67" t="s">
        <v>779</v>
      </c>
      <c r="C792" s="67" t="s">
        <v>3056</v>
      </c>
      <c r="D792" s="67" t="s">
        <v>3057</v>
      </c>
      <c r="E792" s="67" t="s">
        <v>3058</v>
      </c>
      <c r="F792" s="67" t="s">
        <v>3059</v>
      </c>
      <c r="G792" s="67" t="s">
        <v>780</v>
      </c>
      <c r="H792" s="67">
        <v>0</v>
      </c>
      <c r="I792" s="67" t="s">
        <v>3034</v>
      </c>
      <c r="J792" s="67" t="s">
        <v>30</v>
      </c>
      <c r="K792" s="76" t="s">
        <v>3024</v>
      </c>
      <c r="L792" s="67" t="s">
        <v>2956</v>
      </c>
      <c r="M792" s="67" t="s">
        <v>32</v>
      </c>
      <c r="N792" s="67" t="s">
        <v>3060</v>
      </c>
      <c r="O792" s="67" t="s">
        <v>1355</v>
      </c>
      <c r="P792" s="67">
        <v>796</v>
      </c>
      <c r="Q792" s="67" t="s">
        <v>232</v>
      </c>
      <c r="R792" s="68">
        <v>4</v>
      </c>
      <c r="S792" s="68">
        <v>24000</v>
      </c>
      <c r="T792" s="73">
        <f>R792*S792</f>
        <v>96000</v>
      </c>
      <c r="U792" s="68">
        <f>T792*1.12</f>
        <v>107520.00000000001</v>
      </c>
      <c r="V792" s="67"/>
      <c r="W792" s="71">
        <v>2017</v>
      </c>
      <c r="X792" s="47"/>
    </row>
    <row r="793" spans="1:24" s="13" customFormat="1" ht="63.75" x14ac:dyDescent="0.25">
      <c r="A793" s="5" t="s">
        <v>3071</v>
      </c>
      <c r="B793" s="67" t="s">
        <v>779</v>
      </c>
      <c r="C793" s="67" t="s">
        <v>3072</v>
      </c>
      <c r="D793" s="67" t="s">
        <v>3073</v>
      </c>
      <c r="E793" s="67" t="s">
        <v>3074</v>
      </c>
      <c r="F793" s="67" t="s">
        <v>3075</v>
      </c>
      <c r="G793" s="67" t="s">
        <v>780</v>
      </c>
      <c r="H793" s="67">
        <v>0</v>
      </c>
      <c r="I793" s="67">
        <v>711000000</v>
      </c>
      <c r="J793" s="67" t="s">
        <v>3076</v>
      </c>
      <c r="K793" s="7" t="s">
        <v>3024</v>
      </c>
      <c r="L793" s="67" t="s">
        <v>31</v>
      </c>
      <c r="M793" s="67" t="s">
        <v>32</v>
      </c>
      <c r="N793" s="67" t="s">
        <v>3029</v>
      </c>
      <c r="O793" s="67" t="s">
        <v>1355</v>
      </c>
      <c r="P793" s="67" t="s">
        <v>233</v>
      </c>
      <c r="Q793" s="67" t="s">
        <v>232</v>
      </c>
      <c r="R793" s="11">
        <v>700</v>
      </c>
      <c r="S793" s="10">
        <v>55</v>
      </c>
      <c r="T793" s="73">
        <f>S793*R793</f>
        <v>38500</v>
      </c>
      <c r="U793" s="68">
        <f t="shared" ref="U793:U856" si="37">T793*1.12</f>
        <v>43120.000000000007</v>
      </c>
      <c r="V793" s="77"/>
      <c r="W793" s="66">
        <v>2017</v>
      </c>
      <c r="X793" s="47"/>
    </row>
    <row r="794" spans="1:24" s="13" customFormat="1" ht="63.75" x14ac:dyDescent="0.25">
      <c r="A794" s="5" t="s">
        <v>3077</v>
      </c>
      <c r="B794" s="67" t="s">
        <v>779</v>
      </c>
      <c r="C794" s="67" t="s">
        <v>3072</v>
      </c>
      <c r="D794" s="67" t="s">
        <v>3073</v>
      </c>
      <c r="E794" s="67" t="s">
        <v>3074</v>
      </c>
      <c r="F794" s="67" t="s">
        <v>3078</v>
      </c>
      <c r="G794" s="67" t="s">
        <v>780</v>
      </c>
      <c r="H794" s="67">
        <v>0</v>
      </c>
      <c r="I794" s="67">
        <v>711000000</v>
      </c>
      <c r="J794" s="67" t="s">
        <v>3076</v>
      </c>
      <c r="K794" s="7" t="s">
        <v>3024</v>
      </c>
      <c r="L794" s="67" t="s">
        <v>31</v>
      </c>
      <c r="M794" s="67" t="s">
        <v>32</v>
      </c>
      <c r="N794" s="67" t="s">
        <v>3029</v>
      </c>
      <c r="O794" s="67" t="s">
        <v>1355</v>
      </c>
      <c r="P794" s="67" t="s">
        <v>233</v>
      </c>
      <c r="Q794" s="67" t="s">
        <v>232</v>
      </c>
      <c r="R794" s="11">
        <v>600</v>
      </c>
      <c r="S794" s="10">
        <v>55</v>
      </c>
      <c r="T794" s="73">
        <f>S794*R794</f>
        <v>33000</v>
      </c>
      <c r="U794" s="68">
        <f t="shared" si="37"/>
        <v>36960</v>
      </c>
      <c r="V794" s="5"/>
      <c r="W794" s="66">
        <v>2017</v>
      </c>
      <c r="X794" s="47"/>
    </row>
    <row r="795" spans="1:24" s="13" customFormat="1" ht="63.75" x14ac:dyDescent="0.25">
      <c r="A795" s="5" t="s">
        <v>3079</v>
      </c>
      <c r="B795" s="67" t="s">
        <v>779</v>
      </c>
      <c r="C795" s="67" t="s">
        <v>3072</v>
      </c>
      <c r="D795" s="67" t="s">
        <v>3073</v>
      </c>
      <c r="E795" s="67" t="s">
        <v>3074</v>
      </c>
      <c r="F795" s="67" t="s">
        <v>3080</v>
      </c>
      <c r="G795" s="67" t="s">
        <v>780</v>
      </c>
      <c r="H795" s="67">
        <v>0</v>
      </c>
      <c r="I795" s="67">
        <v>711000000</v>
      </c>
      <c r="J795" s="67" t="s">
        <v>3076</v>
      </c>
      <c r="K795" s="7" t="s">
        <v>3024</v>
      </c>
      <c r="L795" s="67" t="s">
        <v>31</v>
      </c>
      <c r="M795" s="67" t="s">
        <v>32</v>
      </c>
      <c r="N795" s="67" t="s">
        <v>3029</v>
      </c>
      <c r="O795" s="67" t="s">
        <v>1355</v>
      </c>
      <c r="P795" s="67" t="s">
        <v>233</v>
      </c>
      <c r="Q795" s="67" t="s">
        <v>232</v>
      </c>
      <c r="R795" s="11">
        <v>300</v>
      </c>
      <c r="S795" s="10">
        <v>55</v>
      </c>
      <c r="T795" s="73">
        <f t="shared" ref="T795:T858" si="38">R795*S795</f>
        <v>16500</v>
      </c>
      <c r="U795" s="68">
        <f t="shared" si="37"/>
        <v>18480</v>
      </c>
      <c r="V795" s="5"/>
      <c r="W795" s="66">
        <v>2017</v>
      </c>
      <c r="X795" s="47"/>
    </row>
    <row r="796" spans="1:24" s="13" customFormat="1" ht="63.75" x14ac:dyDescent="0.25">
      <c r="A796" s="5" t="s">
        <v>3081</v>
      </c>
      <c r="B796" s="67" t="s">
        <v>779</v>
      </c>
      <c r="C796" s="67" t="s">
        <v>3072</v>
      </c>
      <c r="D796" s="67" t="s">
        <v>3073</v>
      </c>
      <c r="E796" s="67" t="s">
        <v>3074</v>
      </c>
      <c r="F796" s="67" t="s">
        <v>3082</v>
      </c>
      <c r="G796" s="67" t="s">
        <v>780</v>
      </c>
      <c r="H796" s="67">
        <v>0</v>
      </c>
      <c r="I796" s="67" t="s">
        <v>3034</v>
      </c>
      <c r="J796" s="67" t="s">
        <v>3076</v>
      </c>
      <c r="K796" s="76" t="s">
        <v>3024</v>
      </c>
      <c r="L796" s="67" t="s">
        <v>2956</v>
      </c>
      <c r="M796" s="67" t="s">
        <v>32</v>
      </c>
      <c r="N796" s="67" t="s">
        <v>3029</v>
      </c>
      <c r="O796" s="67" t="s">
        <v>1355</v>
      </c>
      <c r="P796" s="67" t="s">
        <v>233</v>
      </c>
      <c r="Q796" s="67" t="s">
        <v>232</v>
      </c>
      <c r="R796" s="68">
        <v>300</v>
      </c>
      <c r="S796" s="73">
        <v>55</v>
      </c>
      <c r="T796" s="73">
        <f t="shared" si="38"/>
        <v>16500</v>
      </c>
      <c r="U796" s="68">
        <f t="shared" si="37"/>
        <v>18480</v>
      </c>
      <c r="V796" s="67"/>
      <c r="W796" s="71">
        <v>2017</v>
      </c>
      <c r="X796" s="47"/>
    </row>
    <row r="797" spans="1:24" s="13" customFormat="1" ht="63.75" x14ac:dyDescent="0.25">
      <c r="A797" s="5" t="s">
        <v>3083</v>
      </c>
      <c r="B797" s="67" t="s">
        <v>779</v>
      </c>
      <c r="C797" s="67" t="s">
        <v>3084</v>
      </c>
      <c r="D797" s="67" t="s">
        <v>3085</v>
      </c>
      <c r="E797" s="67" t="s">
        <v>3086</v>
      </c>
      <c r="F797" s="67" t="s">
        <v>3087</v>
      </c>
      <c r="G797" s="67" t="s">
        <v>780</v>
      </c>
      <c r="H797" s="67">
        <v>0</v>
      </c>
      <c r="I797" s="67" t="s">
        <v>3034</v>
      </c>
      <c r="J797" s="67" t="s">
        <v>3076</v>
      </c>
      <c r="K797" s="76" t="s">
        <v>3024</v>
      </c>
      <c r="L797" s="67" t="s">
        <v>2956</v>
      </c>
      <c r="M797" s="67" t="s">
        <v>32</v>
      </c>
      <c r="N797" s="67" t="s">
        <v>3029</v>
      </c>
      <c r="O797" s="67" t="s">
        <v>1355</v>
      </c>
      <c r="P797" s="67">
        <v>796</v>
      </c>
      <c r="Q797" s="67" t="s">
        <v>232</v>
      </c>
      <c r="R797" s="68">
        <v>1</v>
      </c>
      <c r="S797" s="68">
        <v>47000</v>
      </c>
      <c r="T797" s="73">
        <f t="shared" si="38"/>
        <v>47000</v>
      </c>
      <c r="U797" s="68">
        <f t="shared" si="37"/>
        <v>52640.000000000007</v>
      </c>
      <c r="V797" s="67"/>
      <c r="W797" s="71">
        <v>2017</v>
      </c>
      <c r="X797" s="47"/>
    </row>
    <row r="798" spans="1:24" s="13" customFormat="1" ht="63.75" x14ac:dyDescent="0.25">
      <c r="A798" s="5" t="s">
        <v>3088</v>
      </c>
      <c r="B798" s="67" t="s">
        <v>779</v>
      </c>
      <c r="C798" s="67" t="s">
        <v>3089</v>
      </c>
      <c r="D798" s="67" t="s">
        <v>3090</v>
      </c>
      <c r="E798" s="67" t="s">
        <v>3091</v>
      </c>
      <c r="F798" s="67" t="s">
        <v>3092</v>
      </c>
      <c r="G798" s="67" t="s">
        <v>780</v>
      </c>
      <c r="H798" s="67">
        <v>0</v>
      </c>
      <c r="I798" s="67" t="s">
        <v>3034</v>
      </c>
      <c r="J798" s="67" t="s">
        <v>3076</v>
      </c>
      <c r="K798" s="76" t="s">
        <v>3024</v>
      </c>
      <c r="L798" s="67" t="s">
        <v>2956</v>
      </c>
      <c r="M798" s="67" t="s">
        <v>32</v>
      </c>
      <c r="N798" s="67" t="s">
        <v>3029</v>
      </c>
      <c r="O798" s="67" t="s">
        <v>1355</v>
      </c>
      <c r="P798" s="67">
        <v>796</v>
      </c>
      <c r="Q798" s="67" t="s">
        <v>232</v>
      </c>
      <c r="R798" s="68">
        <v>1</v>
      </c>
      <c r="S798" s="68">
        <v>15500</v>
      </c>
      <c r="T798" s="73">
        <f t="shared" si="38"/>
        <v>15500</v>
      </c>
      <c r="U798" s="68">
        <f t="shared" si="37"/>
        <v>17360</v>
      </c>
      <c r="V798" s="67"/>
      <c r="W798" s="71">
        <v>2017</v>
      </c>
      <c r="X798" s="47"/>
    </row>
    <row r="799" spans="1:24" s="13" customFormat="1" ht="63.75" x14ac:dyDescent="0.25">
      <c r="A799" s="5" t="s">
        <v>3093</v>
      </c>
      <c r="B799" s="67" t="s">
        <v>779</v>
      </c>
      <c r="C799" s="67" t="s">
        <v>3094</v>
      </c>
      <c r="D799" s="67" t="s">
        <v>3095</v>
      </c>
      <c r="E799" s="67" t="s">
        <v>3096</v>
      </c>
      <c r="F799" s="67" t="s">
        <v>3097</v>
      </c>
      <c r="G799" s="67" t="s">
        <v>780</v>
      </c>
      <c r="H799" s="67">
        <v>0</v>
      </c>
      <c r="I799" s="67" t="s">
        <v>3034</v>
      </c>
      <c r="J799" s="67" t="s">
        <v>3076</v>
      </c>
      <c r="K799" s="76" t="s">
        <v>3024</v>
      </c>
      <c r="L799" s="67" t="s">
        <v>2956</v>
      </c>
      <c r="M799" s="67" t="s">
        <v>32</v>
      </c>
      <c r="N799" s="67" t="s">
        <v>3029</v>
      </c>
      <c r="O799" s="67" t="s">
        <v>1355</v>
      </c>
      <c r="P799" s="67">
        <v>796</v>
      </c>
      <c r="Q799" s="67" t="s">
        <v>232</v>
      </c>
      <c r="R799" s="68">
        <v>1</v>
      </c>
      <c r="S799" s="68">
        <v>15000</v>
      </c>
      <c r="T799" s="73">
        <f t="shared" si="38"/>
        <v>15000</v>
      </c>
      <c r="U799" s="68">
        <f t="shared" si="37"/>
        <v>16800</v>
      </c>
      <c r="V799" s="67"/>
      <c r="W799" s="71">
        <v>2017</v>
      </c>
      <c r="X799" s="47"/>
    </row>
    <row r="800" spans="1:24" s="13" customFormat="1" ht="63.75" x14ac:dyDescent="0.25">
      <c r="A800" s="5" t="s">
        <v>3098</v>
      </c>
      <c r="B800" s="67" t="s">
        <v>779</v>
      </c>
      <c r="C800" s="67" t="s">
        <v>3099</v>
      </c>
      <c r="D800" s="67" t="s">
        <v>3100</v>
      </c>
      <c r="E800" s="67" t="s">
        <v>3101</v>
      </c>
      <c r="F800" s="67" t="s">
        <v>3102</v>
      </c>
      <c r="G800" s="67" t="s">
        <v>780</v>
      </c>
      <c r="H800" s="67">
        <v>0</v>
      </c>
      <c r="I800" s="67" t="s">
        <v>3034</v>
      </c>
      <c r="J800" s="67" t="s">
        <v>3076</v>
      </c>
      <c r="K800" s="76" t="s">
        <v>3024</v>
      </c>
      <c r="L800" s="67" t="s">
        <v>2956</v>
      </c>
      <c r="M800" s="67" t="s">
        <v>32</v>
      </c>
      <c r="N800" s="67" t="s">
        <v>3029</v>
      </c>
      <c r="O800" s="67" t="s">
        <v>1355</v>
      </c>
      <c r="P800" s="67">
        <v>796</v>
      </c>
      <c r="Q800" s="67" t="s">
        <v>232</v>
      </c>
      <c r="R800" s="68">
        <v>1</v>
      </c>
      <c r="S800" s="68">
        <v>24000</v>
      </c>
      <c r="T800" s="73">
        <f t="shared" si="38"/>
        <v>24000</v>
      </c>
      <c r="U800" s="68">
        <f t="shared" si="37"/>
        <v>26880.000000000004</v>
      </c>
      <c r="V800" s="67"/>
      <c r="W800" s="71">
        <v>2017</v>
      </c>
      <c r="X800" s="47"/>
    </row>
    <row r="801" spans="1:24" s="13" customFormat="1" ht="102" x14ac:dyDescent="0.25">
      <c r="A801" s="5" t="s">
        <v>3103</v>
      </c>
      <c r="B801" s="67" t="s">
        <v>779</v>
      </c>
      <c r="C801" s="67" t="s">
        <v>3104</v>
      </c>
      <c r="D801" s="67" t="s">
        <v>3105</v>
      </c>
      <c r="E801" s="67" t="s">
        <v>1870</v>
      </c>
      <c r="F801" s="67" t="s">
        <v>3106</v>
      </c>
      <c r="G801" s="67" t="s">
        <v>780</v>
      </c>
      <c r="H801" s="67">
        <v>0</v>
      </c>
      <c r="I801" s="67" t="s">
        <v>3034</v>
      </c>
      <c r="J801" s="67" t="s">
        <v>3076</v>
      </c>
      <c r="K801" s="76" t="s">
        <v>3024</v>
      </c>
      <c r="L801" s="67" t="s">
        <v>2956</v>
      </c>
      <c r="M801" s="67" t="s">
        <v>32</v>
      </c>
      <c r="N801" s="67" t="s">
        <v>3029</v>
      </c>
      <c r="O801" s="67" t="s">
        <v>1355</v>
      </c>
      <c r="P801" s="67">
        <v>796</v>
      </c>
      <c r="Q801" s="67" t="s">
        <v>232</v>
      </c>
      <c r="R801" s="68">
        <v>1</v>
      </c>
      <c r="S801" s="68">
        <v>133928</v>
      </c>
      <c r="T801" s="73">
        <f t="shared" si="38"/>
        <v>133928</v>
      </c>
      <c r="U801" s="68">
        <f t="shared" si="37"/>
        <v>149999.36000000002</v>
      </c>
      <c r="V801" s="67"/>
      <c r="W801" s="71">
        <v>2017</v>
      </c>
      <c r="X801" s="47"/>
    </row>
    <row r="802" spans="1:24" s="13" customFormat="1" ht="114.75" x14ac:dyDescent="0.25">
      <c r="A802" s="5" t="s">
        <v>3107</v>
      </c>
      <c r="B802" s="67" t="s">
        <v>779</v>
      </c>
      <c r="C802" s="67" t="s">
        <v>3108</v>
      </c>
      <c r="D802" s="67" t="s">
        <v>3109</v>
      </c>
      <c r="E802" s="67" t="s">
        <v>3110</v>
      </c>
      <c r="F802" s="67" t="s">
        <v>3111</v>
      </c>
      <c r="G802" s="67" t="s">
        <v>780</v>
      </c>
      <c r="H802" s="67">
        <v>0</v>
      </c>
      <c r="I802" s="67" t="s">
        <v>3034</v>
      </c>
      <c r="J802" s="67" t="s">
        <v>3076</v>
      </c>
      <c r="K802" s="76" t="s">
        <v>3024</v>
      </c>
      <c r="L802" s="67" t="s">
        <v>2956</v>
      </c>
      <c r="M802" s="67" t="s">
        <v>32</v>
      </c>
      <c r="N802" s="67" t="s">
        <v>3029</v>
      </c>
      <c r="O802" s="67" t="s">
        <v>1355</v>
      </c>
      <c r="P802" s="67">
        <v>796</v>
      </c>
      <c r="Q802" s="67" t="s">
        <v>232</v>
      </c>
      <c r="R802" s="68">
        <v>2</v>
      </c>
      <c r="S802" s="68">
        <f>T802/R802</f>
        <v>355290</v>
      </c>
      <c r="T802" s="73">
        <v>710580</v>
      </c>
      <c r="U802" s="68">
        <f t="shared" si="37"/>
        <v>795849.60000000009</v>
      </c>
      <c r="V802" s="67"/>
      <c r="W802" s="71">
        <v>2017</v>
      </c>
      <c r="X802" s="47"/>
    </row>
    <row r="803" spans="1:24" s="13" customFormat="1" ht="63.75" x14ac:dyDescent="0.25">
      <c r="A803" s="5" t="s">
        <v>3112</v>
      </c>
      <c r="B803" s="67" t="s">
        <v>779</v>
      </c>
      <c r="C803" s="67" t="s">
        <v>3113</v>
      </c>
      <c r="D803" s="67" t="s">
        <v>3114</v>
      </c>
      <c r="E803" s="67" t="s">
        <v>3115</v>
      </c>
      <c r="F803" s="67" t="s">
        <v>3116</v>
      </c>
      <c r="G803" s="67" t="s">
        <v>780</v>
      </c>
      <c r="H803" s="67">
        <v>0</v>
      </c>
      <c r="I803" s="67" t="s">
        <v>3034</v>
      </c>
      <c r="J803" s="67" t="s">
        <v>3076</v>
      </c>
      <c r="K803" s="76" t="s">
        <v>3024</v>
      </c>
      <c r="L803" s="67" t="s">
        <v>2956</v>
      </c>
      <c r="M803" s="67" t="s">
        <v>32</v>
      </c>
      <c r="N803" s="67" t="s">
        <v>3029</v>
      </c>
      <c r="O803" s="67" t="s">
        <v>1355</v>
      </c>
      <c r="P803" s="67">
        <v>55</v>
      </c>
      <c r="Q803" s="67" t="s">
        <v>643</v>
      </c>
      <c r="R803" s="68">
        <v>82</v>
      </c>
      <c r="S803" s="68">
        <f>T803/R803</f>
        <v>18510.451219512193</v>
      </c>
      <c r="T803" s="73">
        <v>1517857</v>
      </c>
      <c r="U803" s="68">
        <f t="shared" si="37"/>
        <v>1699999.84</v>
      </c>
      <c r="V803" s="67"/>
      <c r="W803" s="71">
        <v>2017</v>
      </c>
      <c r="X803" s="47"/>
    </row>
    <row r="804" spans="1:24" s="13" customFormat="1" ht="63.75" x14ac:dyDescent="0.25">
      <c r="A804" s="5" t="s">
        <v>3117</v>
      </c>
      <c r="B804" s="67" t="s">
        <v>779</v>
      </c>
      <c r="C804" s="67" t="s">
        <v>3118</v>
      </c>
      <c r="D804" s="67" t="s">
        <v>3119</v>
      </c>
      <c r="E804" s="67" t="s">
        <v>3120</v>
      </c>
      <c r="F804" s="67" t="s">
        <v>3121</v>
      </c>
      <c r="G804" s="67" t="s">
        <v>780</v>
      </c>
      <c r="H804" s="67">
        <v>0</v>
      </c>
      <c r="I804" s="67" t="s">
        <v>3034</v>
      </c>
      <c r="J804" s="67" t="s">
        <v>3076</v>
      </c>
      <c r="K804" s="76" t="s">
        <v>3024</v>
      </c>
      <c r="L804" s="67" t="s">
        <v>2956</v>
      </c>
      <c r="M804" s="67" t="s">
        <v>32</v>
      </c>
      <c r="N804" s="67" t="s">
        <v>3029</v>
      </c>
      <c r="O804" s="67" t="s">
        <v>1355</v>
      </c>
      <c r="P804" s="67">
        <v>113</v>
      </c>
      <c r="Q804" s="67" t="s">
        <v>1847</v>
      </c>
      <c r="R804" s="68">
        <v>1096</v>
      </c>
      <c r="S804" s="68">
        <f>T804/R804</f>
        <v>1703.9069343065694</v>
      </c>
      <c r="T804" s="73">
        <v>1867482</v>
      </c>
      <c r="U804" s="68">
        <f t="shared" si="37"/>
        <v>2091579.84</v>
      </c>
      <c r="V804" s="67"/>
      <c r="W804" s="71">
        <v>2017</v>
      </c>
      <c r="X804" s="47"/>
    </row>
    <row r="805" spans="1:24" s="13" customFormat="1" ht="63.75" x14ac:dyDescent="0.25">
      <c r="A805" s="5" t="s">
        <v>3122</v>
      </c>
      <c r="B805" s="67" t="s">
        <v>779</v>
      </c>
      <c r="C805" s="67" t="s">
        <v>3123</v>
      </c>
      <c r="D805" s="67" t="s">
        <v>3124</v>
      </c>
      <c r="E805" s="67" t="s">
        <v>3125</v>
      </c>
      <c r="F805" s="67" t="s">
        <v>3126</v>
      </c>
      <c r="G805" s="67" t="s">
        <v>780</v>
      </c>
      <c r="H805" s="67">
        <v>0</v>
      </c>
      <c r="I805" s="67" t="s">
        <v>3034</v>
      </c>
      <c r="J805" s="67" t="s">
        <v>3076</v>
      </c>
      <c r="K805" s="76" t="s">
        <v>3024</v>
      </c>
      <c r="L805" s="67" t="s">
        <v>2956</v>
      </c>
      <c r="M805" s="67" t="s">
        <v>32</v>
      </c>
      <c r="N805" s="67" t="s">
        <v>3127</v>
      </c>
      <c r="O805" s="67" t="s">
        <v>1435</v>
      </c>
      <c r="P805" s="67">
        <v>796</v>
      </c>
      <c r="Q805" s="67" t="s">
        <v>232</v>
      </c>
      <c r="R805" s="68">
        <v>1</v>
      </c>
      <c r="S805" s="68">
        <v>549283.04</v>
      </c>
      <c r="T805" s="73">
        <f t="shared" si="38"/>
        <v>549283.04</v>
      </c>
      <c r="U805" s="68">
        <f t="shared" si="37"/>
        <v>615197.00480000011</v>
      </c>
      <c r="V805" s="67"/>
      <c r="W805" s="71">
        <v>2017</v>
      </c>
      <c r="X805" s="47"/>
    </row>
    <row r="806" spans="1:24" s="13" customFormat="1" ht="63.75" x14ac:dyDescent="0.25">
      <c r="A806" s="5" t="s">
        <v>3128</v>
      </c>
      <c r="B806" s="67" t="s">
        <v>779</v>
      </c>
      <c r="C806" s="67" t="s">
        <v>3129</v>
      </c>
      <c r="D806" s="67" t="s">
        <v>3130</v>
      </c>
      <c r="E806" s="67" t="s">
        <v>3131</v>
      </c>
      <c r="F806" s="67" t="s">
        <v>3132</v>
      </c>
      <c r="G806" s="67" t="s">
        <v>780</v>
      </c>
      <c r="H806" s="67">
        <v>0</v>
      </c>
      <c r="I806" s="67" t="s">
        <v>3034</v>
      </c>
      <c r="J806" s="67" t="s">
        <v>3076</v>
      </c>
      <c r="K806" s="76" t="s">
        <v>3024</v>
      </c>
      <c r="L806" s="67" t="s">
        <v>2956</v>
      </c>
      <c r="M806" s="67" t="s">
        <v>32</v>
      </c>
      <c r="N806" s="67" t="s">
        <v>3127</v>
      </c>
      <c r="O806" s="67" t="s">
        <v>1435</v>
      </c>
      <c r="P806" s="67">
        <v>796</v>
      </c>
      <c r="Q806" s="67" t="s">
        <v>232</v>
      </c>
      <c r="R806" s="68">
        <v>8</v>
      </c>
      <c r="S806" s="68">
        <v>2409.83</v>
      </c>
      <c r="T806" s="73">
        <f t="shared" si="38"/>
        <v>19278.64</v>
      </c>
      <c r="U806" s="68">
        <f t="shared" si="37"/>
        <v>21592.076800000003</v>
      </c>
      <c r="V806" s="67"/>
      <c r="W806" s="71">
        <v>2017</v>
      </c>
      <c r="X806" s="47"/>
    </row>
    <row r="807" spans="1:24" s="13" customFormat="1" ht="63.75" x14ac:dyDescent="0.25">
      <c r="A807" s="5" t="s">
        <v>3133</v>
      </c>
      <c r="B807" s="67" t="s">
        <v>779</v>
      </c>
      <c r="C807" s="67" t="s">
        <v>3134</v>
      </c>
      <c r="D807" s="67" t="s">
        <v>3135</v>
      </c>
      <c r="E807" s="67" t="s">
        <v>3136</v>
      </c>
      <c r="F807" s="67" t="s">
        <v>3137</v>
      </c>
      <c r="G807" s="67" t="s">
        <v>780</v>
      </c>
      <c r="H807" s="67">
        <v>0</v>
      </c>
      <c r="I807" s="67" t="s">
        <v>3034</v>
      </c>
      <c r="J807" s="67" t="s">
        <v>3076</v>
      </c>
      <c r="K807" s="76" t="s">
        <v>3024</v>
      </c>
      <c r="L807" s="67" t="s">
        <v>2956</v>
      </c>
      <c r="M807" s="67" t="s">
        <v>32</v>
      </c>
      <c r="N807" s="67" t="s">
        <v>3127</v>
      </c>
      <c r="O807" s="67" t="s">
        <v>1435</v>
      </c>
      <c r="P807" s="67">
        <v>796</v>
      </c>
      <c r="Q807" s="67" t="s">
        <v>232</v>
      </c>
      <c r="R807" s="68">
        <v>3</v>
      </c>
      <c r="S807" s="68">
        <v>14227.68</v>
      </c>
      <c r="T807" s="73">
        <f t="shared" si="38"/>
        <v>42683.040000000001</v>
      </c>
      <c r="U807" s="68">
        <f t="shared" si="37"/>
        <v>47805.004800000002</v>
      </c>
      <c r="V807" s="67"/>
      <c r="W807" s="71">
        <v>2017</v>
      </c>
      <c r="X807" s="47"/>
    </row>
    <row r="808" spans="1:24" s="13" customFormat="1" ht="63.75" x14ac:dyDescent="0.25">
      <c r="A808" s="5" t="s">
        <v>3138</v>
      </c>
      <c r="B808" s="67" t="s">
        <v>779</v>
      </c>
      <c r="C808" s="67" t="s">
        <v>3139</v>
      </c>
      <c r="D808" s="67" t="s">
        <v>3140</v>
      </c>
      <c r="E808" s="67" t="s">
        <v>3141</v>
      </c>
      <c r="F808" s="67" t="s">
        <v>3142</v>
      </c>
      <c r="G808" s="67" t="s">
        <v>780</v>
      </c>
      <c r="H808" s="67">
        <v>0</v>
      </c>
      <c r="I808" s="67" t="s">
        <v>3034</v>
      </c>
      <c r="J808" s="67" t="s">
        <v>3076</v>
      </c>
      <c r="K808" s="76" t="s">
        <v>3024</v>
      </c>
      <c r="L808" s="67" t="s">
        <v>2956</v>
      </c>
      <c r="M808" s="67" t="s">
        <v>32</v>
      </c>
      <c r="N808" s="67" t="s">
        <v>3127</v>
      </c>
      <c r="O808" s="67" t="s">
        <v>1435</v>
      </c>
      <c r="P808" s="67">
        <v>796</v>
      </c>
      <c r="Q808" s="67" t="s">
        <v>232</v>
      </c>
      <c r="R808" s="68">
        <v>1</v>
      </c>
      <c r="S808" s="68">
        <v>114939.29</v>
      </c>
      <c r="T808" s="73">
        <f t="shared" si="38"/>
        <v>114939.29</v>
      </c>
      <c r="U808" s="68">
        <f t="shared" si="37"/>
        <v>128732.00480000001</v>
      </c>
      <c r="V808" s="67"/>
      <c r="W808" s="71">
        <v>2017</v>
      </c>
      <c r="X808" s="47"/>
    </row>
    <row r="809" spans="1:24" s="13" customFormat="1" ht="63.75" x14ac:dyDescent="0.25">
      <c r="A809" s="5" t="s">
        <v>3143</v>
      </c>
      <c r="B809" s="67" t="s">
        <v>779</v>
      </c>
      <c r="C809" s="67" t="s">
        <v>3144</v>
      </c>
      <c r="D809" s="67" t="s">
        <v>3145</v>
      </c>
      <c r="E809" s="67" t="s">
        <v>3146</v>
      </c>
      <c r="F809" s="67" t="s">
        <v>3147</v>
      </c>
      <c r="G809" s="67" t="s">
        <v>780</v>
      </c>
      <c r="H809" s="67">
        <v>0</v>
      </c>
      <c r="I809" s="67" t="s">
        <v>3034</v>
      </c>
      <c r="J809" s="67" t="s">
        <v>3076</v>
      </c>
      <c r="K809" s="76" t="s">
        <v>3024</v>
      </c>
      <c r="L809" s="67" t="s">
        <v>2956</v>
      </c>
      <c r="M809" s="67" t="s">
        <v>32</v>
      </c>
      <c r="N809" s="67" t="s">
        <v>3127</v>
      </c>
      <c r="O809" s="67" t="s">
        <v>1435</v>
      </c>
      <c r="P809" s="67">
        <v>796</v>
      </c>
      <c r="Q809" s="67" t="s">
        <v>232</v>
      </c>
      <c r="R809" s="68">
        <v>2</v>
      </c>
      <c r="S809" s="68">
        <v>1112.5</v>
      </c>
      <c r="T809" s="73">
        <f t="shared" si="38"/>
        <v>2225</v>
      </c>
      <c r="U809" s="68">
        <f t="shared" si="37"/>
        <v>2492.0000000000005</v>
      </c>
      <c r="V809" s="67"/>
      <c r="W809" s="71">
        <v>2017</v>
      </c>
      <c r="X809" s="47"/>
    </row>
    <row r="810" spans="1:24" s="13" customFormat="1" ht="63.75" x14ac:dyDescent="0.25">
      <c r="A810" s="80" t="s">
        <v>3148</v>
      </c>
      <c r="B810" s="81" t="s">
        <v>779</v>
      </c>
      <c r="C810" s="81" t="s">
        <v>3149</v>
      </c>
      <c r="D810" s="81" t="s">
        <v>2552</v>
      </c>
      <c r="E810" s="81" t="s">
        <v>3150</v>
      </c>
      <c r="F810" s="81" t="s">
        <v>3151</v>
      </c>
      <c r="G810" s="81" t="s">
        <v>799</v>
      </c>
      <c r="H810" s="81">
        <v>0</v>
      </c>
      <c r="I810" s="81" t="s">
        <v>3034</v>
      </c>
      <c r="J810" s="81" t="s">
        <v>3076</v>
      </c>
      <c r="K810" s="82" t="s">
        <v>1434</v>
      </c>
      <c r="L810" s="81" t="s">
        <v>2956</v>
      </c>
      <c r="M810" s="81" t="s">
        <v>32</v>
      </c>
      <c r="N810" s="81" t="s">
        <v>3152</v>
      </c>
      <c r="O810" s="81" t="s">
        <v>1355</v>
      </c>
      <c r="P810" s="81">
        <v>796</v>
      </c>
      <c r="Q810" s="81" t="s">
        <v>232</v>
      </c>
      <c r="R810" s="83">
        <v>5</v>
      </c>
      <c r="S810" s="83">
        <v>8500</v>
      </c>
      <c r="T810" s="84">
        <f t="shared" si="38"/>
        <v>42500</v>
      </c>
      <c r="U810" s="83">
        <f t="shared" si="37"/>
        <v>47600.000000000007</v>
      </c>
      <c r="V810" s="81"/>
      <c r="W810" s="78">
        <v>2017</v>
      </c>
      <c r="X810" s="79"/>
    </row>
    <row r="811" spans="1:24" s="13" customFormat="1" ht="63.75" x14ac:dyDescent="0.25">
      <c r="A811" s="80" t="s">
        <v>3153</v>
      </c>
      <c r="B811" s="81" t="s">
        <v>779</v>
      </c>
      <c r="C811" s="81" t="s">
        <v>3154</v>
      </c>
      <c r="D811" s="81" t="s">
        <v>3155</v>
      </c>
      <c r="E811" s="81" t="s">
        <v>3156</v>
      </c>
      <c r="F811" s="81" t="s">
        <v>3157</v>
      </c>
      <c r="G811" s="81" t="s">
        <v>799</v>
      </c>
      <c r="H811" s="81">
        <v>0</v>
      </c>
      <c r="I811" s="81" t="s">
        <v>3034</v>
      </c>
      <c r="J811" s="81" t="s">
        <v>3076</v>
      </c>
      <c r="K811" s="82" t="s">
        <v>1434</v>
      </c>
      <c r="L811" s="81" t="s">
        <v>2956</v>
      </c>
      <c r="M811" s="81" t="s">
        <v>32</v>
      </c>
      <c r="N811" s="81" t="s">
        <v>3152</v>
      </c>
      <c r="O811" s="81" t="s">
        <v>1355</v>
      </c>
      <c r="P811" s="81">
        <v>796</v>
      </c>
      <c r="Q811" s="81" t="s">
        <v>232</v>
      </c>
      <c r="R811" s="83">
        <v>15</v>
      </c>
      <c r="S811" s="83">
        <v>4560</v>
      </c>
      <c r="T811" s="84">
        <f t="shared" si="38"/>
        <v>68400</v>
      </c>
      <c r="U811" s="83">
        <f t="shared" si="37"/>
        <v>76608.000000000015</v>
      </c>
      <c r="V811" s="81"/>
      <c r="W811" s="78">
        <v>2017</v>
      </c>
      <c r="X811" s="79"/>
    </row>
    <row r="812" spans="1:24" s="13" customFormat="1" ht="63.75" x14ac:dyDescent="0.25">
      <c r="A812" s="80" t="s">
        <v>3158</v>
      </c>
      <c r="B812" s="81" t="s">
        <v>779</v>
      </c>
      <c r="C812" s="81" t="s">
        <v>3159</v>
      </c>
      <c r="D812" s="81" t="s">
        <v>3160</v>
      </c>
      <c r="E812" s="81" t="s">
        <v>3161</v>
      </c>
      <c r="F812" s="81" t="s">
        <v>3162</v>
      </c>
      <c r="G812" s="81" t="s">
        <v>799</v>
      </c>
      <c r="H812" s="81">
        <v>0</v>
      </c>
      <c r="I812" s="81" t="s">
        <v>3034</v>
      </c>
      <c r="J812" s="81" t="s">
        <v>3076</v>
      </c>
      <c r="K812" s="82" t="s">
        <v>1434</v>
      </c>
      <c r="L812" s="81" t="s">
        <v>2956</v>
      </c>
      <c r="M812" s="81" t="s">
        <v>32</v>
      </c>
      <c r="N812" s="81" t="s">
        <v>3152</v>
      </c>
      <c r="O812" s="81" t="s">
        <v>1355</v>
      </c>
      <c r="P812" s="81">
        <v>796</v>
      </c>
      <c r="Q812" s="81" t="s">
        <v>232</v>
      </c>
      <c r="R812" s="83">
        <v>15</v>
      </c>
      <c r="S812" s="83">
        <v>550</v>
      </c>
      <c r="T812" s="84">
        <f t="shared" si="38"/>
        <v>8250</v>
      </c>
      <c r="U812" s="83">
        <f t="shared" si="37"/>
        <v>9240</v>
      </c>
      <c r="V812" s="81"/>
      <c r="W812" s="78">
        <v>2017</v>
      </c>
      <c r="X812" s="79"/>
    </row>
    <row r="813" spans="1:24" s="13" customFormat="1" ht="63.75" x14ac:dyDescent="0.25">
      <c r="A813" s="80" t="s">
        <v>3163</v>
      </c>
      <c r="B813" s="81" t="s">
        <v>779</v>
      </c>
      <c r="C813" s="81" t="s">
        <v>3164</v>
      </c>
      <c r="D813" s="81" t="s">
        <v>3165</v>
      </c>
      <c r="E813" s="81" t="s">
        <v>3166</v>
      </c>
      <c r="F813" s="81" t="s">
        <v>3167</v>
      </c>
      <c r="G813" s="81" t="s">
        <v>799</v>
      </c>
      <c r="H813" s="81">
        <v>0</v>
      </c>
      <c r="I813" s="81" t="s">
        <v>3034</v>
      </c>
      <c r="J813" s="81" t="s">
        <v>3076</v>
      </c>
      <c r="K813" s="82" t="s">
        <v>1434</v>
      </c>
      <c r="L813" s="81" t="s">
        <v>2956</v>
      </c>
      <c r="M813" s="81" t="s">
        <v>32</v>
      </c>
      <c r="N813" s="81" t="s">
        <v>3152</v>
      </c>
      <c r="O813" s="81" t="s">
        <v>1355</v>
      </c>
      <c r="P813" s="81">
        <v>796</v>
      </c>
      <c r="Q813" s="81" t="s">
        <v>232</v>
      </c>
      <c r="R813" s="83">
        <v>15</v>
      </c>
      <c r="S813" s="83">
        <v>2160</v>
      </c>
      <c r="T813" s="84">
        <f t="shared" si="38"/>
        <v>32400</v>
      </c>
      <c r="U813" s="83">
        <f t="shared" si="37"/>
        <v>36288</v>
      </c>
      <c r="V813" s="81"/>
      <c r="W813" s="78">
        <v>2017</v>
      </c>
      <c r="X813" s="79"/>
    </row>
    <row r="814" spans="1:24" s="13" customFormat="1" ht="63.75" x14ac:dyDescent="0.25">
      <c r="A814" s="80" t="s">
        <v>3168</v>
      </c>
      <c r="B814" s="81" t="s">
        <v>779</v>
      </c>
      <c r="C814" s="81" t="s">
        <v>2651</v>
      </c>
      <c r="D814" s="81" t="s">
        <v>1488</v>
      </c>
      <c r="E814" s="81" t="s">
        <v>2652</v>
      </c>
      <c r="F814" s="81" t="s">
        <v>3169</v>
      </c>
      <c r="G814" s="81" t="s">
        <v>799</v>
      </c>
      <c r="H814" s="81">
        <v>0</v>
      </c>
      <c r="I814" s="81" t="s">
        <v>3034</v>
      </c>
      <c r="J814" s="81" t="s">
        <v>3076</v>
      </c>
      <c r="K814" s="82" t="s">
        <v>1434</v>
      </c>
      <c r="L814" s="81" t="s">
        <v>2956</v>
      </c>
      <c r="M814" s="81" t="s">
        <v>32</v>
      </c>
      <c r="N814" s="81" t="s">
        <v>3152</v>
      </c>
      <c r="O814" s="81" t="s">
        <v>1355</v>
      </c>
      <c r="P814" s="81">
        <v>796</v>
      </c>
      <c r="Q814" s="81" t="s">
        <v>232</v>
      </c>
      <c r="R814" s="83">
        <v>1</v>
      </c>
      <c r="S814" s="83">
        <v>9680</v>
      </c>
      <c r="T814" s="84">
        <f t="shared" si="38"/>
        <v>9680</v>
      </c>
      <c r="U814" s="83">
        <f t="shared" si="37"/>
        <v>10841.6</v>
      </c>
      <c r="V814" s="81"/>
      <c r="W814" s="78">
        <v>2017</v>
      </c>
      <c r="X814" s="79"/>
    </row>
    <row r="815" spans="1:24" s="13" customFormat="1" ht="63.75" x14ac:dyDescent="0.25">
      <c r="A815" s="80" t="s">
        <v>3170</v>
      </c>
      <c r="B815" s="81" t="s">
        <v>779</v>
      </c>
      <c r="C815" s="81" t="s">
        <v>2651</v>
      </c>
      <c r="D815" s="81" t="s">
        <v>1488</v>
      </c>
      <c r="E815" s="81" t="s">
        <v>2652</v>
      </c>
      <c r="F815" s="81" t="s">
        <v>3171</v>
      </c>
      <c r="G815" s="81" t="s">
        <v>799</v>
      </c>
      <c r="H815" s="81">
        <v>0</v>
      </c>
      <c r="I815" s="81" t="s">
        <v>3034</v>
      </c>
      <c r="J815" s="81" t="s">
        <v>3076</v>
      </c>
      <c r="K815" s="82" t="s">
        <v>1434</v>
      </c>
      <c r="L815" s="81" t="s">
        <v>2956</v>
      </c>
      <c r="M815" s="81" t="s">
        <v>32</v>
      </c>
      <c r="N815" s="81" t="s">
        <v>3152</v>
      </c>
      <c r="O815" s="81" t="s">
        <v>1355</v>
      </c>
      <c r="P815" s="81">
        <v>796</v>
      </c>
      <c r="Q815" s="81" t="s">
        <v>232</v>
      </c>
      <c r="R815" s="83">
        <v>1</v>
      </c>
      <c r="S815" s="83">
        <v>7677</v>
      </c>
      <c r="T815" s="84">
        <f t="shared" si="38"/>
        <v>7677</v>
      </c>
      <c r="U815" s="83">
        <f t="shared" si="37"/>
        <v>8598.2400000000016</v>
      </c>
      <c r="V815" s="81"/>
      <c r="W815" s="78">
        <v>2017</v>
      </c>
      <c r="X815" s="79"/>
    </row>
    <row r="816" spans="1:24" s="13" customFormat="1" ht="63.75" x14ac:dyDescent="0.25">
      <c r="A816" s="5" t="s">
        <v>3172</v>
      </c>
      <c r="B816" s="67" t="s">
        <v>779</v>
      </c>
      <c r="C816" s="67" t="s">
        <v>3173</v>
      </c>
      <c r="D816" s="67" t="s">
        <v>3174</v>
      </c>
      <c r="E816" s="67" t="s">
        <v>3161</v>
      </c>
      <c r="F816" s="81" t="s">
        <v>3175</v>
      </c>
      <c r="G816" s="67" t="s">
        <v>799</v>
      </c>
      <c r="H816" s="67">
        <v>0</v>
      </c>
      <c r="I816" s="67" t="s">
        <v>3034</v>
      </c>
      <c r="J816" s="67" t="s">
        <v>3076</v>
      </c>
      <c r="K816" s="76" t="s">
        <v>1434</v>
      </c>
      <c r="L816" s="67" t="s">
        <v>2956</v>
      </c>
      <c r="M816" s="67" t="s">
        <v>32</v>
      </c>
      <c r="N816" s="67" t="s">
        <v>3152</v>
      </c>
      <c r="O816" s="67" t="s">
        <v>1355</v>
      </c>
      <c r="P816" s="67">
        <v>796</v>
      </c>
      <c r="Q816" s="67" t="s">
        <v>232</v>
      </c>
      <c r="R816" s="68">
        <v>1</v>
      </c>
      <c r="S816" s="68">
        <v>80480</v>
      </c>
      <c r="T816" s="73">
        <f t="shared" si="38"/>
        <v>80480</v>
      </c>
      <c r="U816" s="68">
        <f t="shared" si="37"/>
        <v>90137.600000000006</v>
      </c>
      <c r="V816" s="67"/>
      <c r="W816" s="71">
        <v>2017</v>
      </c>
      <c r="X816" s="47"/>
    </row>
    <row r="817" spans="1:24" s="13" customFormat="1" ht="63.75" x14ac:dyDescent="0.25">
      <c r="A817" s="5" t="s">
        <v>3176</v>
      </c>
      <c r="B817" s="67" t="s">
        <v>779</v>
      </c>
      <c r="C817" s="67" t="s">
        <v>2659</v>
      </c>
      <c r="D817" s="67" t="s">
        <v>1488</v>
      </c>
      <c r="E817" s="67" t="s">
        <v>2660</v>
      </c>
      <c r="F817" s="81" t="s">
        <v>3177</v>
      </c>
      <c r="G817" s="67" t="s">
        <v>799</v>
      </c>
      <c r="H817" s="67">
        <v>0</v>
      </c>
      <c r="I817" s="67" t="s">
        <v>3034</v>
      </c>
      <c r="J817" s="67" t="s">
        <v>3076</v>
      </c>
      <c r="K817" s="76" t="s">
        <v>1434</v>
      </c>
      <c r="L817" s="67" t="s">
        <v>2956</v>
      </c>
      <c r="M817" s="67" t="s">
        <v>32</v>
      </c>
      <c r="N817" s="67" t="s">
        <v>3152</v>
      </c>
      <c r="O817" s="67" t="s">
        <v>1355</v>
      </c>
      <c r="P817" s="67">
        <v>796</v>
      </c>
      <c r="Q817" s="67" t="s">
        <v>232</v>
      </c>
      <c r="R817" s="68">
        <v>1</v>
      </c>
      <c r="S817" s="68">
        <v>11050</v>
      </c>
      <c r="T817" s="73">
        <f t="shared" si="38"/>
        <v>11050</v>
      </c>
      <c r="U817" s="68">
        <f t="shared" si="37"/>
        <v>12376.000000000002</v>
      </c>
      <c r="V817" s="67"/>
      <c r="W817" s="71">
        <v>2017</v>
      </c>
      <c r="X817" s="47"/>
    </row>
    <row r="818" spans="1:24" s="13" customFormat="1" ht="63.75" x14ac:dyDescent="0.25">
      <c r="A818" s="5" t="s">
        <v>3178</v>
      </c>
      <c r="B818" s="67" t="s">
        <v>779</v>
      </c>
      <c r="C818" s="67" t="s">
        <v>3179</v>
      </c>
      <c r="D818" s="67" t="s">
        <v>1487</v>
      </c>
      <c r="E818" s="67" t="s">
        <v>3161</v>
      </c>
      <c r="F818" s="81" t="s">
        <v>3180</v>
      </c>
      <c r="G818" s="67" t="s">
        <v>799</v>
      </c>
      <c r="H818" s="67">
        <v>0</v>
      </c>
      <c r="I818" s="67" t="s">
        <v>3034</v>
      </c>
      <c r="J818" s="67" t="s">
        <v>3076</v>
      </c>
      <c r="K818" s="76" t="s">
        <v>1434</v>
      </c>
      <c r="L818" s="67" t="s">
        <v>2956</v>
      </c>
      <c r="M818" s="67" t="s">
        <v>32</v>
      </c>
      <c r="N818" s="67" t="s">
        <v>3152</v>
      </c>
      <c r="O818" s="67" t="s">
        <v>1355</v>
      </c>
      <c r="P818" s="67">
        <v>796</v>
      </c>
      <c r="Q818" s="67" t="s">
        <v>232</v>
      </c>
      <c r="R818" s="68">
        <v>2</v>
      </c>
      <c r="S818" s="68">
        <v>41530</v>
      </c>
      <c r="T818" s="73">
        <f t="shared" si="38"/>
        <v>83060</v>
      </c>
      <c r="U818" s="68">
        <f t="shared" si="37"/>
        <v>93027.200000000012</v>
      </c>
      <c r="V818" s="67"/>
      <c r="W818" s="71">
        <v>2017</v>
      </c>
      <c r="X818" s="47"/>
    </row>
    <row r="819" spans="1:24" s="13" customFormat="1" ht="63.75" x14ac:dyDescent="0.25">
      <c r="A819" s="5" t="s">
        <v>3181</v>
      </c>
      <c r="B819" s="67" t="s">
        <v>779</v>
      </c>
      <c r="C819" s="67" t="s">
        <v>3182</v>
      </c>
      <c r="D819" s="67" t="s">
        <v>2552</v>
      </c>
      <c r="E819" s="67" t="s">
        <v>3183</v>
      </c>
      <c r="F819" s="81" t="s">
        <v>3184</v>
      </c>
      <c r="G819" s="67" t="s">
        <v>799</v>
      </c>
      <c r="H819" s="67">
        <v>0</v>
      </c>
      <c r="I819" s="67" t="s">
        <v>3034</v>
      </c>
      <c r="J819" s="67" t="s">
        <v>3076</v>
      </c>
      <c r="K819" s="76" t="s">
        <v>1434</v>
      </c>
      <c r="L819" s="67" t="s">
        <v>2956</v>
      </c>
      <c r="M819" s="67" t="s">
        <v>32</v>
      </c>
      <c r="N819" s="67" t="s">
        <v>3152</v>
      </c>
      <c r="O819" s="67" t="s">
        <v>1355</v>
      </c>
      <c r="P819" s="67">
        <v>796</v>
      </c>
      <c r="Q819" s="67" t="s">
        <v>232</v>
      </c>
      <c r="R819" s="68">
        <v>5</v>
      </c>
      <c r="S819" s="68">
        <v>157160</v>
      </c>
      <c r="T819" s="73">
        <f t="shared" si="38"/>
        <v>785800</v>
      </c>
      <c r="U819" s="68">
        <f t="shared" si="37"/>
        <v>880096.00000000012</v>
      </c>
      <c r="V819" s="67"/>
      <c r="W819" s="71">
        <v>2017</v>
      </c>
      <c r="X819" s="47"/>
    </row>
    <row r="820" spans="1:24" s="13" customFormat="1" ht="63.75" x14ac:dyDescent="0.25">
      <c r="A820" s="5" t="s">
        <v>3185</v>
      </c>
      <c r="B820" s="67" t="s">
        <v>779</v>
      </c>
      <c r="C820" s="67" t="s">
        <v>3182</v>
      </c>
      <c r="D820" s="67" t="s">
        <v>2552</v>
      </c>
      <c r="E820" s="67" t="s">
        <v>3183</v>
      </c>
      <c r="F820" s="81" t="s">
        <v>3186</v>
      </c>
      <c r="G820" s="67" t="s">
        <v>799</v>
      </c>
      <c r="H820" s="67">
        <v>0</v>
      </c>
      <c r="I820" s="67" t="s">
        <v>3034</v>
      </c>
      <c r="J820" s="67" t="s">
        <v>3076</v>
      </c>
      <c r="K820" s="76" t="s">
        <v>1434</v>
      </c>
      <c r="L820" s="67" t="s">
        <v>2956</v>
      </c>
      <c r="M820" s="67" t="s">
        <v>32</v>
      </c>
      <c r="N820" s="67" t="s">
        <v>3152</v>
      </c>
      <c r="O820" s="67" t="s">
        <v>1355</v>
      </c>
      <c r="P820" s="67">
        <v>796</v>
      </c>
      <c r="Q820" s="67" t="s">
        <v>232</v>
      </c>
      <c r="R820" s="68">
        <v>5</v>
      </c>
      <c r="S820" s="68">
        <v>20115</v>
      </c>
      <c r="T820" s="73">
        <f t="shared" si="38"/>
        <v>100575</v>
      </c>
      <c r="U820" s="68">
        <f t="shared" si="37"/>
        <v>112644.00000000001</v>
      </c>
      <c r="V820" s="67"/>
      <c r="W820" s="71">
        <v>2017</v>
      </c>
      <c r="X820" s="47"/>
    </row>
    <row r="821" spans="1:24" s="13" customFormat="1" ht="63.75" x14ac:dyDescent="0.25">
      <c r="A821" s="5" t="s">
        <v>3187</v>
      </c>
      <c r="B821" s="67" t="s">
        <v>779</v>
      </c>
      <c r="C821" s="67" t="s">
        <v>3188</v>
      </c>
      <c r="D821" s="67" t="s">
        <v>2679</v>
      </c>
      <c r="E821" s="67" t="s">
        <v>3189</v>
      </c>
      <c r="F821" s="81" t="s">
        <v>3190</v>
      </c>
      <c r="G821" s="67" t="s">
        <v>799</v>
      </c>
      <c r="H821" s="67">
        <v>0</v>
      </c>
      <c r="I821" s="67" t="s">
        <v>3034</v>
      </c>
      <c r="J821" s="67" t="s">
        <v>3076</v>
      </c>
      <c r="K821" s="76" t="s">
        <v>1434</v>
      </c>
      <c r="L821" s="67" t="s">
        <v>2956</v>
      </c>
      <c r="M821" s="67" t="s">
        <v>32</v>
      </c>
      <c r="N821" s="67" t="s">
        <v>3152</v>
      </c>
      <c r="O821" s="67" t="s">
        <v>1355</v>
      </c>
      <c r="P821" s="67">
        <v>796</v>
      </c>
      <c r="Q821" s="67" t="s">
        <v>232</v>
      </c>
      <c r="R821" s="68">
        <v>10</v>
      </c>
      <c r="S821" s="68">
        <v>9130</v>
      </c>
      <c r="T821" s="73">
        <f t="shared" si="38"/>
        <v>91300</v>
      </c>
      <c r="U821" s="68">
        <f t="shared" si="37"/>
        <v>102256.00000000001</v>
      </c>
      <c r="V821" s="67"/>
      <c r="W821" s="71">
        <v>2017</v>
      </c>
      <c r="X821" s="47"/>
    </row>
    <row r="822" spans="1:24" s="13" customFormat="1" ht="63.75" x14ac:dyDescent="0.25">
      <c r="A822" s="5" t="s">
        <v>3191</v>
      </c>
      <c r="B822" s="67" t="s">
        <v>779</v>
      </c>
      <c r="C822" s="67" t="s">
        <v>3192</v>
      </c>
      <c r="D822" s="67" t="s">
        <v>3193</v>
      </c>
      <c r="E822" s="67" t="s">
        <v>3194</v>
      </c>
      <c r="F822" s="81" t="s">
        <v>3195</v>
      </c>
      <c r="G822" s="67" t="s">
        <v>799</v>
      </c>
      <c r="H822" s="67">
        <v>0</v>
      </c>
      <c r="I822" s="67" t="s">
        <v>3034</v>
      </c>
      <c r="J822" s="67" t="s">
        <v>3076</v>
      </c>
      <c r="K822" s="76" t="s">
        <v>1434</v>
      </c>
      <c r="L822" s="67" t="s">
        <v>2956</v>
      </c>
      <c r="M822" s="67" t="s">
        <v>32</v>
      </c>
      <c r="N822" s="67" t="s">
        <v>3152</v>
      </c>
      <c r="O822" s="67" t="s">
        <v>1355</v>
      </c>
      <c r="P822" s="67">
        <v>796</v>
      </c>
      <c r="Q822" s="67" t="s">
        <v>232</v>
      </c>
      <c r="R822" s="68">
        <v>5</v>
      </c>
      <c r="S822" s="68">
        <v>3990</v>
      </c>
      <c r="T822" s="73">
        <f t="shared" si="38"/>
        <v>19950</v>
      </c>
      <c r="U822" s="68">
        <f t="shared" si="37"/>
        <v>22344.000000000004</v>
      </c>
      <c r="V822" s="67"/>
      <c r="W822" s="71">
        <v>2017</v>
      </c>
      <c r="X822" s="47"/>
    </row>
    <row r="823" spans="1:24" s="13" customFormat="1" ht="63.75" x14ac:dyDescent="0.25">
      <c r="A823" s="5" t="s">
        <v>3196</v>
      </c>
      <c r="B823" s="67" t="s">
        <v>779</v>
      </c>
      <c r="C823" s="67" t="s">
        <v>3179</v>
      </c>
      <c r="D823" s="67" t="s">
        <v>1487</v>
      </c>
      <c r="E823" s="67" t="s">
        <v>3161</v>
      </c>
      <c r="F823" s="81" t="s">
        <v>3197</v>
      </c>
      <c r="G823" s="67" t="s">
        <v>799</v>
      </c>
      <c r="H823" s="67">
        <v>0</v>
      </c>
      <c r="I823" s="67" t="s">
        <v>3034</v>
      </c>
      <c r="J823" s="67" t="s">
        <v>3076</v>
      </c>
      <c r="K823" s="76" t="s">
        <v>1434</v>
      </c>
      <c r="L823" s="67" t="s">
        <v>2956</v>
      </c>
      <c r="M823" s="67" t="s">
        <v>32</v>
      </c>
      <c r="N823" s="67" t="s">
        <v>3152</v>
      </c>
      <c r="O823" s="67" t="s">
        <v>1355</v>
      </c>
      <c r="P823" s="67">
        <v>796</v>
      </c>
      <c r="Q823" s="67" t="s">
        <v>232</v>
      </c>
      <c r="R823" s="68">
        <v>10</v>
      </c>
      <c r="S823" s="68">
        <v>5420</v>
      </c>
      <c r="T823" s="73">
        <f t="shared" si="38"/>
        <v>54200</v>
      </c>
      <c r="U823" s="68">
        <f t="shared" si="37"/>
        <v>60704.000000000007</v>
      </c>
      <c r="V823" s="67"/>
      <c r="W823" s="71">
        <v>2017</v>
      </c>
      <c r="X823" s="47"/>
    </row>
    <row r="824" spans="1:24" s="13" customFormat="1" ht="63.75" x14ac:dyDescent="0.25">
      <c r="A824" s="5" t="s">
        <v>3198</v>
      </c>
      <c r="B824" s="67" t="s">
        <v>779</v>
      </c>
      <c r="C824" s="67" t="s">
        <v>3199</v>
      </c>
      <c r="D824" s="67" t="s">
        <v>3200</v>
      </c>
      <c r="E824" s="67" t="s">
        <v>3201</v>
      </c>
      <c r="F824" s="81" t="s">
        <v>3202</v>
      </c>
      <c r="G824" s="67" t="s">
        <v>799</v>
      </c>
      <c r="H824" s="67">
        <v>0</v>
      </c>
      <c r="I824" s="67" t="s">
        <v>3034</v>
      </c>
      <c r="J824" s="67" t="s">
        <v>3076</v>
      </c>
      <c r="K824" s="76" t="s">
        <v>1434</v>
      </c>
      <c r="L824" s="67" t="s">
        <v>2956</v>
      </c>
      <c r="M824" s="67" t="s">
        <v>32</v>
      </c>
      <c r="N824" s="67" t="s">
        <v>3152</v>
      </c>
      <c r="O824" s="67" t="s">
        <v>1355</v>
      </c>
      <c r="P824" s="67">
        <v>796</v>
      </c>
      <c r="Q824" s="67" t="s">
        <v>232</v>
      </c>
      <c r="R824" s="68">
        <v>3</v>
      </c>
      <c r="S824" s="68">
        <v>6480</v>
      </c>
      <c r="T824" s="73">
        <f t="shared" si="38"/>
        <v>19440</v>
      </c>
      <c r="U824" s="68">
        <f t="shared" si="37"/>
        <v>21772.800000000003</v>
      </c>
      <c r="V824" s="67"/>
      <c r="W824" s="71">
        <v>2017</v>
      </c>
      <c r="X824" s="47"/>
    </row>
    <row r="825" spans="1:24" s="13" customFormat="1" ht="63.75" x14ac:dyDescent="0.25">
      <c r="A825" s="5" t="s">
        <v>3203</v>
      </c>
      <c r="B825" s="67" t="s">
        <v>779</v>
      </c>
      <c r="C825" s="67" t="s">
        <v>3188</v>
      </c>
      <c r="D825" s="67" t="s">
        <v>2679</v>
      </c>
      <c r="E825" s="67" t="s">
        <v>3189</v>
      </c>
      <c r="F825" s="81" t="s">
        <v>3204</v>
      </c>
      <c r="G825" s="67" t="s">
        <v>799</v>
      </c>
      <c r="H825" s="67">
        <v>0</v>
      </c>
      <c r="I825" s="67" t="s">
        <v>3034</v>
      </c>
      <c r="J825" s="67" t="s">
        <v>3076</v>
      </c>
      <c r="K825" s="76" t="s">
        <v>1434</v>
      </c>
      <c r="L825" s="67" t="s">
        <v>2956</v>
      </c>
      <c r="M825" s="67" t="s">
        <v>32</v>
      </c>
      <c r="N825" s="67" t="s">
        <v>3152</v>
      </c>
      <c r="O825" s="67" t="s">
        <v>1355</v>
      </c>
      <c r="P825" s="67">
        <v>796</v>
      </c>
      <c r="Q825" s="67" t="s">
        <v>232</v>
      </c>
      <c r="R825" s="68">
        <v>20</v>
      </c>
      <c r="S825" s="68">
        <v>27510</v>
      </c>
      <c r="T825" s="73">
        <f t="shared" si="38"/>
        <v>550200</v>
      </c>
      <c r="U825" s="68">
        <f t="shared" si="37"/>
        <v>616224.00000000012</v>
      </c>
      <c r="V825" s="67"/>
      <c r="W825" s="71">
        <v>2017</v>
      </c>
      <c r="X825" s="47"/>
    </row>
    <row r="826" spans="1:24" s="13" customFormat="1" ht="63.75" x14ac:dyDescent="0.25">
      <c r="A826" s="5" t="s">
        <v>3205</v>
      </c>
      <c r="B826" s="67" t="s">
        <v>779</v>
      </c>
      <c r="C826" s="67" t="s">
        <v>3206</v>
      </c>
      <c r="D826" s="67" t="s">
        <v>3207</v>
      </c>
      <c r="E826" s="67" t="s">
        <v>3208</v>
      </c>
      <c r="F826" s="81" t="s">
        <v>3209</v>
      </c>
      <c r="G826" s="67" t="s">
        <v>799</v>
      </c>
      <c r="H826" s="67">
        <v>0</v>
      </c>
      <c r="I826" s="67" t="s">
        <v>3034</v>
      </c>
      <c r="J826" s="67" t="s">
        <v>3076</v>
      </c>
      <c r="K826" s="76" t="s">
        <v>1434</v>
      </c>
      <c r="L826" s="67" t="s">
        <v>2956</v>
      </c>
      <c r="M826" s="67" t="s">
        <v>32</v>
      </c>
      <c r="N826" s="67" t="s">
        <v>3152</v>
      </c>
      <c r="O826" s="67" t="s">
        <v>1355</v>
      </c>
      <c r="P826" s="67">
        <v>796</v>
      </c>
      <c r="Q826" s="67" t="s">
        <v>232</v>
      </c>
      <c r="R826" s="68">
        <v>1</v>
      </c>
      <c r="S826" s="68">
        <v>20440</v>
      </c>
      <c r="T826" s="73">
        <f t="shared" si="38"/>
        <v>20440</v>
      </c>
      <c r="U826" s="68">
        <f t="shared" si="37"/>
        <v>22892.800000000003</v>
      </c>
      <c r="V826" s="67"/>
      <c r="W826" s="71">
        <v>2017</v>
      </c>
      <c r="X826" s="47"/>
    </row>
    <row r="827" spans="1:24" s="13" customFormat="1" ht="63.75" x14ac:dyDescent="0.25">
      <c r="A827" s="5" t="s">
        <v>3210</v>
      </c>
      <c r="B827" s="67" t="s">
        <v>779</v>
      </c>
      <c r="C827" s="67" t="s">
        <v>3182</v>
      </c>
      <c r="D827" s="67" t="s">
        <v>2552</v>
      </c>
      <c r="E827" s="67" t="s">
        <v>3183</v>
      </c>
      <c r="F827" s="81" t="s">
        <v>3211</v>
      </c>
      <c r="G827" s="67" t="s">
        <v>799</v>
      </c>
      <c r="H827" s="67">
        <v>0</v>
      </c>
      <c r="I827" s="67" t="s">
        <v>3034</v>
      </c>
      <c r="J827" s="67" t="s">
        <v>3076</v>
      </c>
      <c r="K827" s="76" t="s">
        <v>1434</v>
      </c>
      <c r="L827" s="67" t="s">
        <v>2956</v>
      </c>
      <c r="M827" s="67" t="s">
        <v>32</v>
      </c>
      <c r="N827" s="67" t="s">
        <v>3152</v>
      </c>
      <c r="O827" s="67" t="s">
        <v>1355</v>
      </c>
      <c r="P827" s="67">
        <v>796</v>
      </c>
      <c r="Q827" s="67" t="s">
        <v>232</v>
      </c>
      <c r="R827" s="68">
        <v>3</v>
      </c>
      <c r="S827" s="68">
        <v>127160</v>
      </c>
      <c r="T827" s="73">
        <f t="shared" si="38"/>
        <v>381480</v>
      </c>
      <c r="U827" s="68">
        <f t="shared" si="37"/>
        <v>427257.60000000003</v>
      </c>
      <c r="V827" s="67"/>
      <c r="W827" s="71">
        <v>2017</v>
      </c>
      <c r="X827" s="47"/>
    </row>
    <row r="828" spans="1:24" s="13" customFormat="1" ht="63.75" x14ac:dyDescent="0.25">
      <c r="A828" s="5" t="s">
        <v>3212</v>
      </c>
      <c r="B828" s="67" t="s">
        <v>779</v>
      </c>
      <c r="C828" s="67" t="s">
        <v>3182</v>
      </c>
      <c r="D828" s="67" t="s">
        <v>2552</v>
      </c>
      <c r="E828" s="67" t="s">
        <v>3183</v>
      </c>
      <c r="F828" s="81" t="s">
        <v>3213</v>
      </c>
      <c r="G828" s="67" t="s">
        <v>799</v>
      </c>
      <c r="H828" s="67">
        <v>0</v>
      </c>
      <c r="I828" s="67" t="s">
        <v>3034</v>
      </c>
      <c r="J828" s="67" t="s">
        <v>3076</v>
      </c>
      <c r="K828" s="76" t="s">
        <v>1434</v>
      </c>
      <c r="L828" s="67" t="s">
        <v>2956</v>
      </c>
      <c r="M828" s="67" t="s">
        <v>32</v>
      </c>
      <c r="N828" s="67" t="s">
        <v>3152</v>
      </c>
      <c r="O828" s="67" t="s">
        <v>1355</v>
      </c>
      <c r="P828" s="67">
        <v>796</v>
      </c>
      <c r="Q828" s="67" t="s">
        <v>232</v>
      </c>
      <c r="R828" s="68">
        <v>3</v>
      </c>
      <c r="S828" s="68">
        <v>17125</v>
      </c>
      <c r="T828" s="73">
        <f t="shared" si="38"/>
        <v>51375</v>
      </c>
      <c r="U828" s="68">
        <f t="shared" si="37"/>
        <v>57540.000000000007</v>
      </c>
      <c r="V828" s="67"/>
      <c r="W828" s="71">
        <v>2017</v>
      </c>
      <c r="X828" s="47"/>
    </row>
    <row r="829" spans="1:24" s="13" customFormat="1" ht="63.75" x14ac:dyDescent="0.25">
      <c r="A829" s="5" t="s">
        <v>3214</v>
      </c>
      <c r="B829" s="67" t="s">
        <v>779</v>
      </c>
      <c r="C829" s="67" t="s">
        <v>3188</v>
      </c>
      <c r="D829" s="67" t="s">
        <v>2679</v>
      </c>
      <c r="E829" s="67" t="s">
        <v>3189</v>
      </c>
      <c r="F829" s="81" t="s">
        <v>3215</v>
      </c>
      <c r="G829" s="67" t="s">
        <v>799</v>
      </c>
      <c r="H829" s="67">
        <v>0</v>
      </c>
      <c r="I829" s="67" t="s">
        <v>3034</v>
      </c>
      <c r="J829" s="67" t="s">
        <v>3076</v>
      </c>
      <c r="K829" s="76" t="s">
        <v>1434</v>
      </c>
      <c r="L829" s="67" t="s">
        <v>2956</v>
      </c>
      <c r="M829" s="67" t="s">
        <v>32</v>
      </c>
      <c r="N829" s="67" t="s">
        <v>3152</v>
      </c>
      <c r="O829" s="67" t="s">
        <v>1355</v>
      </c>
      <c r="P829" s="67">
        <v>796</v>
      </c>
      <c r="Q829" s="67" t="s">
        <v>232</v>
      </c>
      <c r="R829" s="68">
        <v>6</v>
      </c>
      <c r="S829" s="68">
        <v>11120</v>
      </c>
      <c r="T829" s="73">
        <f t="shared" si="38"/>
        <v>66720</v>
      </c>
      <c r="U829" s="68">
        <f t="shared" si="37"/>
        <v>74726.400000000009</v>
      </c>
      <c r="V829" s="67"/>
      <c r="W829" s="71">
        <v>2017</v>
      </c>
      <c r="X829" s="47"/>
    </row>
    <row r="830" spans="1:24" s="13" customFormat="1" ht="63.75" x14ac:dyDescent="0.25">
      <c r="A830" s="5" t="s">
        <v>3216</v>
      </c>
      <c r="B830" s="67" t="s">
        <v>779</v>
      </c>
      <c r="C830" s="67" t="s">
        <v>3179</v>
      </c>
      <c r="D830" s="67" t="s">
        <v>1487</v>
      </c>
      <c r="E830" s="67" t="s">
        <v>3161</v>
      </c>
      <c r="F830" s="81" t="s">
        <v>3217</v>
      </c>
      <c r="G830" s="67" t="s">
        <v>799</v>
      </c>
      <c r="H830" s="67">
        <v>0</v>
      </c>
      <c r="I830" s="67" t="s">
        <v>3034</v>
      </c>
      <c r="J830" s="67" t="s">
        <v>3076</v>
      </c>
      <c r="K830" s="76" t="s">
        <v>1434</v>
      </c>
      <c r="L830" s="67" t="s">
        <v>2956</v>
      </c>
      <c r="M830" s="67" t="s">
        <v>32</v>
      </c>
      <c r="N830" s="67" t="s">
        <v>3152</v>
      </c>
      <c r="O830" s="67" t="s">
        <v>1355</v>
      </c>
      <c r="P830" s="67">
        <v>796</v>
      </c>
      <c r="Q830" s="67" t="s">
        <v>232</v>
      </c>
      <c r="R830" s="68">
        <v>6</v>
      </c>
      <c r="S830" s="68">
        <v>3350</v>
      </c>
      <c r="T830" s="73">
        <f t="shared" si="38"/>
        <v>20100</v>
      </c>
      <c r="U830" s="68">
        <f t="shared" si="37"/>
        <v>22512.000000000004</v>
      </c>
      <c r="V830" s="67"/>
      <c r="W830" s="71">
        <v>2017</v>
      </c>
      <c r="X830" s="47"/>
    </row>
    <row r="831" spans="1:24" s="13" customFormat="1" ht="63.75" x14ac:dyDescent="0.25">
      <c r="A831" s="5" t="s">
        <v>3218</v>
      </c>
      <c r="B831" s="67" t="s">
        <v>779</v>
      </c>
      <c r="C831" s="67" t="s">
        <v>3192</v>
      </c>
      <c r="D831" s="67" t="s">
        <v>3193</v>
      </c>
      <c r="E831" s="67" t="s">
        <v>3194</v>
      </c>
      <c r="F831" s="81" t="s">
        <v>3219</v>
      </c>
      <c r="G831" s="67" t="s">
        <v>799</v>
      </c>
      <c r="H831" s="67">
        <v>0</v>
      </c>
      <c r="I831" s="67" t="s">
        <v>3034</v>
      </c>
      <c r="J831" s="67" t="s">
        <v>3076</v>
      </c>
      <c r="K831" s="76" t="s">
        <v>1434</v>
      </c>
      <c r="L831" s="67" t="s">
        <v>2956</v>
      </c>
      <c r="M831" s="67" t="s">
        <v>32</v>
      </c>
      <c r="N831" s="67" t="s">
        <v>3152</v>
      </c>
      <c r="O831" s="67" t="s">
        <v>1355</v>
      </c>
      <c r="P831" s="67">
        <v>796</v>
      </c>
      <c r="Q831" s="67" t="s">
        <v>232</v>
      </c>
      <c r="R831" s="68">
        <v>6</v>
      </c>
      <c r="S831" s="68">
        <v>815</v>
      </c>
      <c r="T831" s="73">
        <f t="shared" si="38"/>
        <v>4890</v>
      </c>
      <c r="U831" s="68">
        <f t="shared" si="37"/>
        <v>5476.8</v>
      </c>
      <c r="V831" s="67"/>
      <c r="W831" s="71">
        <v>2017</v>
      </c>
      <c r="X831" s="47"/>
    </row>
    <row r="832" spans="1:24" s="13" customFormat="1" ht="63.75" x14ac:dyDescent="0.25">
      <c r="A832" s="5" t="s">
        <v>3220</v>
      </c>
      <c r="B832" s="67" t="s">
        <v>779</v>
      </c>
      <c r="C832" s="67" t="s">
        <v>3188</v>
      </c>
      <c r="D832" s="67" t="s">
        <v>2679</v>
      </c>
      <c r="E832" s="67" t="s">
        <v>3189</v>
      </c>
      <c r="F832" s="81" t="s">
        <v>3221</v>
      </c>
      <c r="G832" s="67" t="s">
        <v>799</v>
      </c>
      <c r="H832" s="67">
        <v>0</v>
      </c>
      <c r="I832" s="67" t="s">
        <v>3034</v>
      </c>
      <c r="J832" s="67" t="s">
        <v>3076</v>
      </c>
      <c r="K832" s="76" t="s">
        <v>1434</v>
      </c>
      <c r="L832" s="67" t="s">
        <v>2956</v>
      </c>
      <c r="M832" s="67" t="s">
        <v>32</v>
      </c>
      <c r="N832" s="67" t="s">
        <v>3152</v>
      </c>
      <c r="O832" s="67" t="s">
        <v>1355</v>
      </c>
      <c r="P832" s="67">
        <v>796</v>
      </c>
      <c r="Q832" s="67" t="s">
        <v>232</v>
      </c>
      <c r="R832" s="68">
        <v>12</v>
      </c>
      <c r="S832" s="68">
        <v>3685</v>
      </c>
      <c r="T832" s="73">
        <f t="shared" si="38"/>
        <v>44220</v>
      </c>
      <c r="U832" s="68">
        <f t="shared" si="37"/>
        <v>49526.400000000001</v>
      </c>
      <c r="V832" s="67"/>
      <c r="W832" s="71">
        <v>2017</v>
      </c>
      <c r="X832" s="47"/>
    </row>
    <row r="833" spans="1:24" s="13" customFormat="1" ht="63.75" x14ac:dyDescent="0.25">
      <c r="A833" s="5" t="s">
        <v>3222</v>
      </c>
      <c r="B833" s="67" t="s">
        <v>779</v>
      </c>
      <c r="C833" s="67" t="s">
        <v>3223</v>
      </c>
      <c r="D833" s="67" t="s">
        <v>1379</v>
      </c>
      <c r="E833" s="67" t="s">
        <v>1476</v>
      </c>
      <c r="F833" s="81" t="s">
        <v>3224</v>
      </c>
      <c r="G833" s="67" t="s">
        <v>799</v>
      </c>
      <c r="H833" s="67">
        <v>0</v>
      </c>
      <c r="I833" s="67" t="s">
        <v>3034</v>
      </c>
      <c r="J833" s="67" t="s">
        <v>3076</v>
      </c>
      <c r="K833" s="76" t="s">
        <v>1434</v>
      </c>
      <c r="L833" s="67" t="s">
        <v>2956</v>
      </c>
      <c r="M833" s="67" t="s">
        <v>32</v>
      </c>
      <c r="N833" s="67" t="s">
        <v>3152</v>
      </c>
      <c r="O833" s="67" t="s">
        <v>1355</v>
      </c>
      <c r="P833" s="67">
        <v>796</v>
      </c>
      <c r="Q833" s="67" t="s">
        <v>232</v>
      </c>
      <c r="R833" s="68">
        <v>5</v>
      </c>
      <c r="S833" s="68">
        <v>7675</v>
      </c>
      <c r="T833" s="73">
        <f t="shared" si="38"/>
        <v>38375</v>
      </c>
      <c r="U833" s="68">
        <f t="shared" si="37"/>
        <v>42980.000000000007</v>
      </c>
      <c r="V833" s="67"/>
      <c r="W833" s="71">
        <v>2017</v>
      </c>
      <c r="X833" s="47"/>
    </row>
    <row r="834" spans="1:24" s="13" customFormat="1" ht="63.75" x14ac:dyDescent="0.25">
      <c r="A834" s="5" t="s">
        <v>3225</v>
      </c>
      <c r="B834" s="67" t="s">
        <v>779</v>
      </c>
      <c r="C834" s="67" t="s">
        <v>2651</v>
      </c>
      <c r="D834" s="67" t="s">
        <v>1488</v>
      </c>
      <c r="E834" s="67" t="s">
        <v>2652</v>
      </c>
      <c r="F834" s="81" t="s">
        <v>3226</v>
      </c>
      <c r="G834" s="67" t="s">
        <v>799</v>
      </c>
      <c r="H834" s="67">
        <v>0</v>
      </c>
      <c r="I834" s="67" t="s">
        <v>3034</v>
      </c>
      <c r="J834" s="67" t="s">
        <v>3076</v>
      </c>
      <c r="K834" s="76" t="s">
        <v>1434</v>
      </c>
      <c r="L834" s="67" t="s">
        <v>2956</v>
      </c>
      <c r="M834" s="67" t="s">
        <v>32</v>
      </c>
      <c r="N834" s="67" t="s">
        <v>3152</v>
      </c>
      <c r="O834" s="67" t="s">
        <v>1355</v>
      </c>
      <c r="P834" s="67">
        <v>796</v>
      </c>
      <c r="Q834" s="67" t="s">
        <v>232</v>
      </c>
      <c r="R834" s="68">
        <v>4</v>
      </c>
      <c r="S834" s="68">
        <v>7210</v>
      </c>
      <c r="T834" s="73">
        <f t="shared" si="38"/>
        <v>28840</v>
      </c>
      <c r="U834" s="68">
        <f t="shared" si="37"/>
        <v>32300.800000000003</v>
      </c>
      <c r="V834" s="67"/>
      <c r="W834" s="71">
        <v>2017</v>
      </c>
      <c r="X834" s="47"/>
    </row>
    <row r="835" spans="1:24" s="13" customFormat="1" ht="63.75" x14ac:dyDescent="0.25">
      <c r="A835" s="5" t="s">
        <v>3227</v>
      </c>
      <c r="B835" s="67" t="s">
        <v>779</v>
      </c>
      <c r="C835" s="67" t="s">
        <v>3179</v>
      </c>
      <c r="D835" s="67" t="s">
        <v>1487</v>
      </c>
      <c r="E835" s="67" t="s">
        <v>3161</v>
      </c>
      <c r="F835" s="81" t="s">
        <v>3228</v>
      </c>
      <c r="G835" s="67" t="s">
        <v>799</v>
      </c>
      <c r="H835" s="67">
        <v>0</v>
      </c>
      <c r="I835" s="67" t="s">
        <v>3034</v>
      </c>
      <c r="J835" s="67" t="s">
        <v>3076</v>
      </c>
      <c r="K835" s="76" t="s">
        <v>1434</v>
      </c>
      <c r="L835" s="67" t="s">
        <v>2956</v>
      </c>
      <c r="M835" s="67" t="s">
        <v>32</v>
      </c>
      <c r="N835" s="67" t="s">
        <v>3152</v>
      </c>
      <c r="O835" s="67" t="s">
        <v>1355</v>
      </c>
      <c r="P835" s="67">
        <v>796</v>
      </c>
      <c r="Q835" s="67" t="s">
        <v>232</v>
      </c>
      <c r="R835" s="68">
        <v>10</v>
      </c>
      <c r="S835" s="68">
        <v>1375</v>
      </c>
      <c r="T835" s="73">
        <f t="shared" si="38"/>
        <v>13750</v>
      </c>
      <c r="U835" s="68">
        <f t="shared" si="37"/>
        <v>15400.000000000002</v>
      </c>
      <c r="V835" s="67"/>
      <c r="W835" s="71">
        <v>2017</v>
      </c>
      <c r="X835" s="47"/>
    </row>
    <row r="836" spans="1:24" s="13" customFormat="1" ht="63.75" x14ac:dyDescent="0.25">
      <c r="A836" s="5" t="s">
        <v>3229</v>
      </c>
      <c r="B836" s="67" t="s">
        <v>779</v>
      </c>
      <c r="C836" s="67" t="s">
        <v>3230</v>
      </c>
      <c r="D836" s="67" t="s">
        <v>3231</v>
      </c>
      <c r="E836" s="67" t="s">
        <v>3232</v>
      </c>
      <c r="F836" s="81" t="s">
        <v>3233</v>
      </c>
      <c r="G836" s="67" t="s">
        <v>799</v>
      </c>
      <c r="H836" s="67">
        <v>0</v>
      </c>
      <c r="I836" s="67" t="s">
        <v>3034</v>
      </c>
      <c r="J836" s="67" t="s">
        <v>3076</v>
      </c>
      <c r="K836" s="76" t="s">
        <v>1434</v>
      </c>
      <c r="L836" s="67" t="s">
        <v>2956</v>
      </c>
      <c r="M836" s="67" t="s">
        <v>32</v>
      </c>
      <c r="N836" s="67" t="s">
        <v>3152</v>
      </c>
      <c r="O836" s="67" t="s">
        <v>1355</v>
      </c>
      <c r="P836" s="67">
        <v>796</v>
      </c>
      <c r="Q836" s="67" t="s">
        <v>232</v>
      </c>
      <c r="R836" s="68">
        <v>1</v>
      </c>
      <c r="S836" s="68">
        <v>164155</v>
      </c>
      <c r="T836" s="73">
        <f t="shared" si="38"/>
        <v>164155</v>
      </c>
      <c r="U836" s="68">
        <f t="shared" si="37"/>
        <v>183853.6</v>
      </c>
      <c r="V836" s="67"/>
      <c r="W836" s="71">
        <v>2017</v>
      </c>
      <c r="X836" s="47"/>
    </row>
    <row r="837" spans="1:24" s="13" customFormat="1" ht="63.75" x14ac:dyDescent="0.25">
      <c r="A837" s="5" t="s">
        <v>3234</v>
      </c>
      <c r="B837" s="67" t="s">
        <v>779</v>
      </c>
      <c r="C837" s="67" t="s">
        <v>3154</v>
      </c>
      <c r="D837" s="67" t="s">
        <v>3155</v>
      </c>
      <c r="E837" s="67" t="s">
        <v>3156</v>
      </c>
      <c r="F837" s="81" t="s">
        <v>3235</v>
      </c>
      <c r="G837" s="67" t="s">
        <v>799</v>
      </c>
      <c r="H837" s="67">
        <v>0</v>
      </c>
      <c r="I837" s="67" t="s">
        <v>3034</v>
      </c>
      <c r="J837" s="67" t="s">
        <v>3076</v>
      </c>
      <c r="K837" s="76" t="s">
        <v>1434</v>
      </c>
      <c r="L837" s="67" t="s">
        <v>2956</v>
      </c>
      <c r="M837" s="67" t="s">
        <v>32</v>
      </c>
      <c r="N837" s="67" t="s">
        <v>3152</v>
      </c>
      <c r="O837" s="67" t="s">
        <v>1355</v>
      </c>
      <c r="P837" s="67">
        <v>796</v>
      </c>
      <c r="Q837" s="67" t="s">
        <v>232</v>
      </c>
      <c r="R837" s="68">
        <v>15</v>
      </c>
      <c r="S837" s="68">
        <v>4560</v>
      </c>
      <c r="T837" s="73">
        <f t="shared" si="38"/>
        <v>68400</v>
      </c>
      <c r="U837" s="68">
        <f t="shared" si="37"/>
        <v>76608.000000000015</v>
      </c>
      <c r="V837" s="67"/>
      <c r="W837" s="71">
        <v>2017</v>
      </c>
      <c r="X837" s="47"/>
    </row>
    <row r="838" spans="1:24" s="13" customFormat="1" ht="63.75" x14ac:dyDescent="0.25">
      <c r="A838" s="5" t="s">
        <v>3236</v>
      </c>
      <c r="B838" s="67" t="s">
        <v>779</v>
      </c>
      <c r="C838" s="67" t="s">
        <v>3159</v>
      </c>
      <c r="D838" s="67" t="s">
        <v>3160</v>
      </c>
      <c r="E838" s="67" t="s">
        <v>3161</v>
      </c>
      <c r="F838" s="81" t="s">
        <v>3237</v>
      </c>
      <c r="G838" s="67" t="s">
        <v>799</v>
      </c>
      <c r="H838" s="67">
        <v>0</v>
      </c>
      <c r="I838" s="67" t="s">
        <v>3034</v>
      </c>
      <c r="J838" s="67" t="s">
        <v>3076</v>
      </c>
      <c r="K838" s="76" t="s">
        <v>1434</v>
      </c>
      <c r="L838" s="67" t="s">
        <v>2956</v>
      </c>
      <c r="M838" s="67" t="s">
        <v>32</v>
      </c>
      <c r="N838" s="67" t="s">
        <v>3152</v>
      </c>
      <c r="O838" s="67" t="s">
        <v>1355</v>
      </c>
      <c r="P838" s="67">
        <v>796</v>
      </c>
      <c r="Q838" s="67" t="s">
        <v>232</v>
      </c>
      <c r="R838" s="68">
        <v>15</v>
      </c>
      <c r="S838" s="68">
        <v>550</v>
      </c>
      <c r="T838" s="73">
        <f t="shared" si="38"/>
        <v>8250</v>
      </c>
      <c r="U838" s="68">
        <f t="shared" si="37"/>
        <v>9240</v>
      </c>
      <c r="V838" s="67"/>
      <c r="W838" s="71">
        <v>2017</v>
      </c>
      <c r="X838" s="47"/>
    </row>
    <row r="839" spans="1:24" s="13" customFormat="1" ht="63.75" x14ac:dyDescent="0.25">
      <c r="A839" s="5" t="s">
        <v>3238</v>
      </c>
      <c r="B839" s="67" t="s">
        <v>779</v>
      </c>
      <c r="C839" s="67" t="s">
        <v>3164</v>
      </c>
      <c r="D839" s="67" t="s">
        <v>3165</v>
      </c>
      <c r="E839" s="67" t="s">
        <v>3166</v>
      </c>
      <c r="F839" s="81" t="s">
        <v>3239</v>
      </c>
      <c r="G839" s="67" t="s">
        <v>799</v>
      </c>
      <c r="H839" s="67">
        <v>0</v>
      </c>
      <c r="I839" s="67" t="s">
        <v>3034</v>
      </c>
      <c r="J839" s="67" t="s">
        <v>3076</v>
      </c>
      <c r="K839" s="76" t="s">
        <v>1434</v>
      </c>
      <c r="L839" s="67" t="s">
        <v>2956</v>
      </c>
      <c r="M839" s="67" t="s">
        <v>32</v>
      </c>
      <c r="N839" s="67" t="s">
        <v>3152</v>
      </c>
      <c r="O839" s="67" t="s">
        <v>1355</v>
      </c>
      <c r="P839" s="67">
        <v>796</v>
      </c>
      <c r="Q839" s="67" t="s">
        <v>232</v>
      </c>
      <c r="R839" s="68">
        <v>15</v>
      </c>
      <c r="S839" s="68">
        <v>2160</v>
      </c>
      <c r="T839" s="73">
        <f t="shared" si="38"/>
        <v>32400</v>
      </c>
      <c r="U839" s="68">
        <f t="shared" si="37"/>
        <v>36288</v>
      </c>
      <c r="V839" s="67"/>
      <c r="W839" s="71">
        <v>2017</v>
      </c>
      <c r="X839" s="47"/>
    </row>
    <row r="840" spans="1:24" s="13" customFormat="1" ht="63.75" x14ac:dyDescent="0.25">
      <c r="A840" s="5" t="s">
        <v>3240</v>
      </c>
      <c r="B840" s="67" t="s">
        <v>779</v>
      </c>
      <c r="C840" s="67" t="s">
        <v>3241</v>
      </c>
      <c r="D840" s="67" t="s">
        <v>3242</v>
      </c>
      <c r="E840" s="67" t="s">
        <v>3243</v>
      </c>
      <c r="F840" s="81" t="s">
        <v>3244</v>
      </c>
      <c r="G840" s="67" t="s">
        <v>799</v>
      </c>
      <c r="H840" s="67">
        <v>0</v>
      </c>
      <c r="I840" s="67" t="s">
        <v>3034</v>
      </c>
      <c r="J840" s="67" t="s">
        <v>3076</v>
      </c>
      <c r="K840" s="76" t="s">
        <v>1434</v>
      </c>
      <c r="L840" s="67" t="s">
        <v>2956</v>
      </c>
      <c r="M840" s="67" t="s">
        <v>32</v>
      </c>
      <c r="N840" s="67" t="s">
        <v>3152</v>
      </c>
      <c r="O840" s="67" t="s">
        <v>1355</v>
      </c>
      <c r="P840" s="67">
        <v>796</v>
      </c>
      <c r="Q840" s="67" t="s">
        <v>232</v>
      </c>
      <c r="R840" s="68">
        <v>10</v>
      </c>
      <c r="S840" s="68">
        <v>56880</v>
      </c>
      <c r="T840" s="73">
        <f t="shared" si="38"/>
        <v>568800</v>
      </c>
      <c r="U840" s="68">
        <f t="shared" si="37"/>
        <v>637056.00000000012</v>
      </c>
      <c r="V840" s="67"/>
      <c r="W840" s="71">
        <v>2017</v>
      </c>
      <c r="X840" s="47"/>
    </row>
    <row r="841" spans="1:24" s="13" customFormat="1" ht="63.75" x14ac:dyDescent="0.25">
      <c r="A841" s="5" t="s">
        <v>3245</v>
      </c>
      <c r="B841" s="67" t="s">
        <v>779</v>
      </c>
      <c r="C841" s="67" t="s">
        <v>3241</v>
      </c>
      <c r="D841" s="67" t="s">
        <v>3242</v>
      </c>
      <c r="E841" s="67" t="s">
        <v>3243</v>
      </c>
      <c r="F841" s="81" t="s">
        <v>3246</v>
      </c>
      <c r="G841" s="67" t="s">
        <v>799</v>
      </c>
      <c r="H841" s="67">
        <v>0</v>
      </c>
      <c r="I841" s="67" t="s">
        <v>3034</v>
      </c>
      <c r="J841" s="67" t="s">
        <v>3076</v>
      </c>
      <c r="K841" s="76" t="s">
        <v>1434</v>
      </c>
      <c r="L841" s="67" t="s">
        <v>2956</v>
      </c>
      <c r="M841" s="67" t="s">
        <v>32</v>
      </c>
      <c r="N841" s="67" t="s">
        <v>3152</v>
      </c>
      <c r="O841" s="67" t="s">
        <v>1355</v>
      </c>
      <c r="P841" s="67">
        <v>796</v>
      </c>
      <c r="Q841" s="67" t="s">
        <v>232</v>
      </c>
      <c r="R841" s="68">
        <v>5</v>
      </c>
      <c r="S841" s="68">
        <v>109320</v>
      </c>
      <c r="T841" s="73">
        <f t="shared" si="38"/>
        <v>546600</v>
      </c>
      <c r="U841" s="68">
        <f t="shared" si="37"/>
        <v>612192.00000000012</v>
      </c>
      <c r="V841" s="67"/>
      <c r="W841" s="71">
        <v>2017</v>
      </c>
      <c r="X841" s="47"/>
    </row>
    <row r="842" spans="1:24" s="13" customFormat="1" ht="63.75" x14ac:dyDescent="0.25">
      <c r="A842" s="5" t="s">
        <v>3247</v>
      </c>
      <c r="B842" s="67" t="s">
        <v>779</v>
      </c>
      <c r="C842" s="67" t="s">
        <v>3173</v>
      </c>
      <c r="D842" s="67" t="s">
        <v>3174</v>
      </c>
      <c r="E842" s="67" t="s">
        <v>3161</v>
      </c>
      <c r="F842" s="81" t="s">
        <v>3248</v>
      </c>
      <c r="G842" s="67" t="s">
        <v>799</v>
      </c>
      <c r="H842" s="67">
        <v>0</v>
      </c>
      <c r="I842" s="67" t="s">
        <v>3034</v>
      </c>
      <c r="J842" s="67" t="s">
        <v>3076</v>
      </c>
      <c r="K842" s="76" t="s">
        <v>1434</v>
      </c>
      <c r="L842" s="67" t="s">
        <v>2956</v>
      </c>
      <c r="M842" s="67" t="s">
        <v>32</v>
      </c>
      <c r="N842" s="67" t="s">
        <v>3152</v>
      </c>
      <c r="O842" s="67" t="s">
        <v>1355</v>
      </c>
      <c r="P842" s="67">
        <v>796</v>
      </c>
      <c r="Q842" s="67" t="s">
        <v>232</v>
      </c>
      <c r="R842" s="68">
        <v>1</v>
      </c>
      <c r="S842" s="68">
        <v>56185</v>
      </c>
      <c r="T842" s="73">
        <f t="shared" si="38"/>
        <v>56185</v>
      </c>
      <c r="U842" s="68">
        <f t="shared" si="37"/>
        <v>62927.200000000004</v>
      </c>
      <c r="V842" s="67"/>
      <c r="W842" s="71">
        <v>2017</v>
      </c>
      <c r="X842" s="47"/>
    </row>
    <row r="843" spans="1:24" s="13" customFormat="1" ht="63.75" x14ac:dyDescent="0.25">
      <c r="A843" s="80" t="s">
        <v>3249</v>
      </c>
      <c r="B843" s="81" t="s">
        <v>779</v>
      </c>
      <c r="C843" s="81" t="s">
        <v>3250</v>
      </c>
      <c r="D843" s="81" t="s">
        <v>3251</v>
      </c>
      <c r="E843" s="81" t="s">
        <v>3252</v>
      </c>
      <c r="F843" s="81" t="s">
        <v>3253</v>
      </c>
      <c r="G843" s="67" t="s">
        <v>799</v>
      </c>
      <c r="H843" s="67">
        <v>0</v>
      </c>
      <c r="I843" s="67" t="s">
        <v>3034</v>
      </c>
      <c r="J843" s="67" t="s">
        <v>3076</v>
      </c>
      <c r="K843" s="76" t="s">
        <v>1434</v>
      </c>
      <c r="L843" s="67" t="s">
        <v>2956</v>
      </c>
      <c r="M843" s="67" t="s">
        <v>32</v>
      </c>
      <c r="N843" s="67" t="s">
        <v>3152</v>
      </c>
      <c r="O843" s="67" t="s">
        <v>1355</v>
      </c>
      <c r="P843" s="67">
        <v>796</v>
      </c>
      <c r="Q843" s="67" t="s">
        <v>232</v>
      </c>
      <c r="R843" s="68">
        <v>2</v>
      </c>
      <c r="S843" s="68">
        <v>138510</v>
      </c>
      <c r="T843" s="73">
        <f t="shared" si="38"/>
        <v>277020</v>
      </c>
      <c r="U843" s="68">
        <f t="shared" si="37"/>
        <v>310262.40000000002</v>
      </c>
      <c r="V843" s="67"/>
      <c r="W843" s="71">
        <v>2017</v>
      </c>
      <c r="X843" s="47"/>
    </row>
    <row r="844" spans="1:24" s="13" customFormat="1" ht="63.75" x14ac:dyDescent="0.25">
      <c r="A844" s="80" t="s">
        <v>3254</v>
      </c>
      <c r="B844" s="81" t="s">
        <v>779</v>
      </c>
      <c r="C844" s="81" t="s">
        <v>3255</v>
      </c>
      <c r="D844" s="81" t="s">
        <v>3256</v>
      </c>
      <c r="E844" s="81" t="s">
        <v>3257</v>
      </c>
      <c r="F844" s="81" t="s">
        <v>3258</v>
      </c>
      <c r="G844" s="67" t="s">
        <v>799</v>
      </c>
      <c r="H844" s="67">
        <v>0</v>
      </c>
      <c r="I844" s="67" t="s">
        <v>3034</v>
      </c>
      <c r="J844" s="67" t="s">
        <v>3076</v>
      </c>
      <c r="K844" s="76" t="s">
        <v>1434</v>
      </c>
      <c r="L844" s="67" t="s">
        <v>2956</v>
      </c>
      <c r="M844" s="67" t="s">
        <v>32</v>
      </c>
      <c r="N844" s="67" t="s">
        <v>3152</v>
      </c>
      <c r="O844" s="67" t="s">
        <v>1355</v>
      </c>
      <c r="P844" s="67">
        <v>839</v>
      </c>
      <c r="Q844" s="67" t="s">
        <v>790</v>
      </c>
      <c r="R844" s="68">
        <v>2</v>
      </c>
      <c r="S844" s="68">
        <v>10030</v>
      </c>
      <c r="T844" s="73">
        <f t="shared" si="38"/>
        <v>20060</v>
      </c>
      <c r="U844" s="68">
        <f t="shared" si="37"/>
        <v>22467.200000000001</v>
      </c>
      <c r="V844" s="67"/>
      <c r="W844" s="71">
        <v>2017</v>
      </c>
      <c r="X844" s="47"/>
    </row>
    <row r="845" spans="1:24" s="13" customFormat="1" ht="63.75" x14ac:dyDescent="0.25">
      <c r="A845" s="80" t="s">
        <v>3259</v>
      </c>
      <c r="B845" s="81" t="s">
        <v>779</v>
      </c>
      <c r="C845" s="81" t="s">
        <v>3260</v>
      </c>
      <c r="D845" s="81" t="s">
        <v>3261</v>
      </c>
      <c r="E845" s="81" t="s">
        <v>3262</v>
      </c>
      <c r="F845" s="81" t="s">
        <v>3263</v>
      </c>
      <c r="G845" s="67" t="s">
        <v>799</v>
      </c>
      <c r="H845" s="67">
        <v>0</v>
      </c>
      <c r="I845" s="67" t="s">
        <v>3034</v>
      </c>
      <c r="J845" s="67" t="s">
        <v>3076</v>
      </c>
      <c r="K845" s="76" t="s">
        <v>1434</v>
      </c>
      <c r="L845" s="67" t="s">
        <v>2956</v>
      </c>
      <c r="M845" s="67" t="s">
        <v>32</v>
      </c>
      <c r="N845" s="67" t="s">
        <v>3152</v>
      </c>
      <c r="O845" s="67" t="s">
        <v>1355</v>
      </c>
      <c r="P845" s="67">
        <v>796</v>
      </c>
      <c r="Q845" s="67" t="s">
        <v>232</v>
      </c>
      <c r="R845" s="68">
        <v>2</v>
      </c>
      <c r="S845" s="68">
        <v>30630</v>
      </c>
      <c r="T845" s="73">
        <f t="shared" si="38"/>
        <v>61260</v>
      </c>
      <c r="U845" s="68">
        <f t="shared" si="37"/>
        <v>68611.200000000012</v>
      </c>
      <c r="V845" s="67"/>
      <c r="W845" s="71">
        <v>2017</v>
      </c>
      <c r="X845" s="47"/>
    </row>
    <row r="846" spans="1:24" s="13" customFormat="1" ht="63.75" x14ac:dyDescent="0.25">
      <c r="A846" s="5" t="s">
        <v>3264</v>
      </c>
      <c r="B846" s="67" t="s">
        <v>779</v>
      </c>
      <c r="C846" s="67" t="s">
        <v>3206</v>
      </c>
      <c r="D846" s="67" t="s">
        <v>3207</v>
      </c>
      <c r="E846" s="67" t="s">
        <v>3208</v>
      </c>
      <c r="F846" s="81" t="s">
        <v>3265</v>
      </c>
      <c r="G846" s="67" t="s">
        <v>799</v>
      </c>
      <c r="H846" s="67">
        <v>0</v>
      </c>
      <c r="I846" s="67" t="s">
        <v>3034</v>
      </c>
      <c r="J846" s="67" t="s">
        <v>3076</v>
      </c>
      <c r="K846" s="76" t="s">
        <v>1434</v>
      </c>
      <c r="L846" s="67" t="s">
        <v>2956</v>
      </c>
      <c r="M846" s="67" t="s">
        <v>32</v>
      </c>
      <c r="N846" s="67" t="s">
        <v>3152</v>
      </c>
      <c r="O846" s="67" t="s">
        <v>1355</v>
      </c>
      <c r="P846" s="67">
        <v>796</v>
      </c>
      <c r="Q846" s="67" t="s">
        <v>232</v>
      </c>
      <c r="R846" s="68">
        <v>1</v>
      </c>
      <c r="S846" s="68">
        <v>20445</v>
      </c>
      <c r="T846" s="73">
        <f t="shared" si="38"/>
        <v>20445</v>
      </c>
      <c r="U846" s="68">
        <f t="shared" si="37"/>
        <v>22898.400000000001</v>
      </c>
      <c r="V846" s="67"/>
      <c r="W846" s="71">
        <v>2017</v>
      </c>
      <c r="X846" s="47"/>
    </row>
    <row r="847" spans="1:24" s="13" customFormat="1" ht="63.75" x14ac:dyDescent="0.25">
      <c r="A847" s="80" t="s">
        <v>3266</v>
      </c>
      <c r="B847" s="81" t="s">
        <v>779</v>
      </c>
      <c r="C847" s="81" t="s">
        <v>3267</v>
      </c>
      <c r="D847" s="81" t="s">
        <v>3268</v>
      </c>
      <c r="E847" s="81" t="s">
        <v>3269</v>
      </c>
      <c r="F847" s="81" t="s">
        <v>3270</v>
      </c>
      <c r="G847" s="67" t="s">
        <v>799</v>
      </c>
      <c r="H847" s="67">
        <v>0</v>
      </c>
      <c r="I847" s="67" t="s">
        <v>3034</v>
      </c>
      <c r="J847" s="67" t="s">
        <v>3076</v>
      </c>
      <c r="K847" s="76" t="s">
        <v>1434</v>
      </c>
      <c r="L847" s="67" t="s">
        <v>2956</v>
      </c>
      <c r="M847" s="67" t="s">
        <v>32</v>
      </c>
      <c r="N847" s="67" t="s">
        <v>3152</v>
      </c>
      <c r="O847" s="67" t="s">
        <v>1355</v>
      </c>
      <c r="P847" s="67">
        <v>796</v>
      </c>
      <c r="Q847" s="67" t="s">
        <v>232</v>
      </c>
      <c r="R847" s="68">
        <v>1</v>
      </c>
      <c r="S847" s="68">
        <v>362840</v>
      </c>
      <c r="T847" s="73">
        <f t="shared" si="38"/>
        <v>362840</v>
      </c>
      <c r="U847" s="68">
        <f t="shared" si="37"/>
        <v>406380.80000000005</v>
      </c>
      <c r="V847" s="67"/>
      <c r="W847" s="71">
        <v>2017</v>
      </c>
      <c r="X847" s="47"/>
    </row>
    <row r="848" spans="1:24" s="13" customFormat="1" ht="63.75" x14ac:dyDescent="0.25">
      <c r="A848" s="5" t="s">
        <v>3271</v>
      </c>
      <c r="B848" s="67" t="s">
        <v>779</v>
      </c>
      <c r="C848" s="67" t="s">
        <v>2651</v>
      </c>
      <c r="D848" s="67" t="s">
        <v>1488</v>
      </c>
      <c r="E848" s="67" t="s">
        <v>2652</v>
      </c>
      <c r="F848" s="81" t="s">
        <v>3272</v>
      </c>
      <c r="G848" s="67" t="s">
        <v>799</v>
      </c>
      <c r="H848" s="67">
        <v>0</v>
      </c>
      <c r="I848" s="67" t="s">
        <v>3034</v>
      </c>
      <c r="J848" s="67" t="s">
        <v>3076</v>
      </c>
      <c r="K848" s="76" t="s">
        <v>1434</v>
      </c>
      <c r="L848" s="67" t="s">
        <v>2956</v>
      </c>
      <c r="M848" s="67" t="s">
        <v>32</v>
      </c>
      <c r="N848" s="67" t="s">
        <v>3152</v>
      </c>
      <c r="O848" s="67" t="s">
        <v>1355</v>
      </c>
      <c r="P848" s="67">
        <v>796</v>
      </c>
      <c r="Q848" s="67" t="s">
        <v>232</v>
      </c>
      <c r="R848" s="68">
        <v>2</v>
      </c>
      <c r="S848" s="68">
        <v>6285</v>
      </c>
      <c r="T848" s="73">
        <f t="shared" si="38"/>
        <v>12570</v>
      </c>
      <c r="U848" s="68">
        <f t="shared" si="37"/>
        <v>14078.400000000001</v>
      </c>
      <c r="V848" s="67"/>
      <c r="W848" s="71">
        <v>2017</v>
      </c>
      <c r="X848" s="47"/>
    </row>
    <row r="849" spans="1:24" s="13" customFormat="1" ht="63.75" x14ac:dyDescent="0.25">
      <c r="A849" s="5" t="s">
        <v>3273</v>
      </c>
      <c r="B849" s="67" t="s">
        <v>779</v>
      </c>
      <c r="C849" s="67" t="s">
        <v>3274</v>
      </c>
      <c r="D849" s="67" t="s">
        <v>3275</v>
      </c>
      <c r="E849" s="67" t="s">
        <v>3276</v>
      </c>
      <c r="F849" s="81" t="s">
        <v>3277</v>
      </c>
      <c r="G849" s="67" t="s">
        <v>799</v>
      </c>
      <c r="H849" s="67">
        <v>0</v>
      </c>
      <c r="I849" s="67" t="s">
        <v>3034</v>
      </c>
      <c r="J849" s="67" t="s">
        <v>3076</v>
      </c>
      <c r="K849" s="76" t="s">
        <v>1434</v>
      </c>
      <c r="L849" s="67" t="s">
        <v>2956</v>
      </c>
      <c r="M849" s="67" t="s">
        <v>32</v>
      </c>
      <c r="N849" s="67" t="s">
        <v>3152</v>
      </c>
      <c r="O849" s="67" t="s">
        <v>1355</v>
      </c>
      <c r="P849" s="67">
        <v>796</v>
      </c>
      <c r="Q849" s="67" t="s">
        <v>232</v>
      </c>
      <c r="R849" s="68">
        <v>4</v>
      </c>
      <c r="S849" s="68">
        <v>12615</v>
      </c>
      <c r="T849" s="73">
        <f t="shared" si="38"/>
        <v>50460</v>
      </c>
      <c r="U849" s="68">
        <f t="shared" si="37"/>
        <v>56515.200000000004</v>
      </c>
      <c r="V849" s="67"/>
      <c r="W849" s="71">
        <v>2017</v>
      </c>
      <c r="X849" s="47"/>
    </row>
    <row r="850" spans="1:24" s="13" customFormat="1" ht="63.75" x14ac:dyDescent="0.25">
      <c r="A850" s="5" t="s">
        <v>3278</v>
      </c>
      <c r="B850" s="67" t="s">
        <v>779</v>
      </c>
      <c r="C850" s="67" t="s">
        <v>3279</v>
      </c>
      <c r="D850" s="67" t="s">
        <v>3280</v>
      </c>
      <c r="E850" s="67" t="s">
        <v>3281</v>
      </c>
      <c r="F850" s="81" t="s">
        <v>3282</v>
      </c>
      <c r="G850" s="67" t="s">
        <v>799</v>
      </c>
      <c r="H850" s="67">
        <v>0</v>
      </c>
      <c r="I850" s="67" t="s">
        <v>3034</v>
      </c>
      <c r="J850" s="67" t="s">
        <v>3076</v>
      </c>
      <c r="K850" s="76" t="s">
        <v>1434</v>
      </c>
      <c r="L850" s="67" t="s">
        <v>2956</v>
      </c>
      <c r="M850" s="67" t="s">
        <v>32</v>
      </c>
      <c r="N850" s="67" t="s">
        <v>3152</v>
      </c>
      <c r="O850" s="67" t="s">
        <v>1355</v>
      </c>
      <c r="P850" s="67">
        <v>796</v>
      </c>
      <c r="Q850" s="67" t="s">
        <v>232</v>
      </c>
      <c r="R850" s="68">
        <v>1</v>
      </c>
      <c r="S850" s="68">
        <v>85180</v>
      </c>
      <c r="T850" s="73">
        <f t="shared" si="38"/>
        <v>85180</v>
      </c>
      <c r="U850" s="68">
        <f t="shared" si="37"/>
        <v>95401.600000000006</v>
      </c>
      <c r="V850" s="67"/>
      <c r="W850" s="71">
        <v>2017</v>
      </c>
      <c r="X850" s="47"/>
    </row>
    <row r="851" spans="1:24" s="13" customFormat="1" ht="63.75" x14ac:dyDescent="0.25">
      <c r="A851" s="80" t="s">
        <v>3283</v>
      </c>
      <c r="B851" s="81" t="s">
        <v>779</v>
      </c>
      <c r="C851" s="81" t="s">
        <v>3284</v>
      </c>
      <c r="D851" s="81" t="s">
        <v>3285</v>
      </c>
      <c r="E851" s="81" t="s">
        <v>3286</v>
      </c>
      <c r="F851" s="81" t="s">
        <v>3287</v>
      </c>
      <c r="G851" s="67" t="s">
        <v>799</v>
      </c>
      <c r="H851" s="67">
        <v>0</v>
      </c>
      <c r="I851" s="67" t="s">
        <v>3034</v>
      </c>
      <c r="J851" s="67" t="s">
        <v>3076</v>
      </c>
      <c r="K851" s="76" t="s">
        <v>1434</v>
      </c>
      <c r="L851" s="67" t="s">
        <v>2956</v>
      </c>
      <c r="M851" s="67" t="s">
        <v>32</v>
      </c>
      <c r="N851" s="67" t="s">
        <v>3152</v>
      </c>
      <c r="O851" s="67" t="s">
        <v>1355</v>
      </c>
      <c r="P851" s="67">
        <v>796</v>
      </c>
      <c r="Q851" s="67" t="s">
        <v>232</v>
      </c>
      <c r="R851" s="68">
        <v>2</v>
      </c>
      <c r="S851" s="68">
        <v>36950</v>
      </c>
      <c r="T851" s="73">
        <f t="shared" si="38"/>
        <v>73900</v>
      </c>
      <c r="U851" s="68">
        <f t="shared" si="37"/>
        <v>82768.000000000015</v>
      </c>
      <c r="V851" s="67"/>
      <c r="W851" s="71">
        <v>2017</v>
      </c>
      <c r="X851" s="47"/>
    </row>
    <row r="852" spans="1:24" s="13" customFormat="1" ht="63.75" x14ac:dyDescent="0.25">
      <c r="A852" s="80" t="s">
        <v>3288</v>
      </c>
      <c r="B852" s="81" t="s">
        <v>779</v>
      </c>
      <c r="C852" s="81" t="s">
        <v>3289</v>
      </c>
      <c r="D852" s="81" t="s">
        <v>3290</v>
      </c>
      <c r="E852" s="81" t="s">
        <v>3291</v>
      </c>
      <c r="F852" s="81" t="s">
        <v>3292</v>
      </c>
      <c r="G852" s="67" t="s">
        <v>799</v>
      </c>
      <c r="H852" s="67">
        <v>0</v>
      </c>
      <c r="I852" s="67" t="s">
        <v>3034</v>
      </c>
      <c r="J852" s="67" t="s">
        <v>3076</v>
      </c>
      <c r="K852" s="76" t="s">
        <v>1434</v>
      </c>
      <c r="L852" s="67" t="s">
        <v>2956</v>
      </c>
      <c r="M852" s="67" t="s">
        <v>32</v>
      </c>
      <c r="N852" s="67" t="s">
        <v>3152</v>
      </c>
      <c r="O852" s="67" t="s">
        <v>1355</v>
      </c>
      <c r="P852" s="67">
        <v>796</v>
      </c>
      <c r="Q852" s="67" t="s">
        <v>232</v>
      </c>
      <c r="R852" s="68">
        <v>20</v>
      </c>
      <c r="S852" s="68">
        <v>14921</v>
      </c>
      <c r="T852" s="73">
        <f t="shared" si="38"/>
        <v>298420</v>
      </c>
      <c r="U852" s="68">
        <f t="shared" si="37"/>
        <v>334230.40000000002</v>
      </c>
      <c r="V852" s="67"/>
      <c r="W852" s="71">
        <v>2017</v>
      </c>
      <c r="X852" s="47"/>
    </row>
    <row r="853" spans="1:24" s="13" customFormat="1" ht="63.75" x14ac:dyDescent="0.25">
      <c r="A853" s="5" t="s">
        <v>3293</v>
      </c>
      <c r="B853" s="67" t="s">
        <v>779</v>
      </c>
      <c r="C853" s="67" t="s">
        <v>2831</v>
      </c>
      <c r="D853" s="67" t="s">
        <v>2143</v>
      </c>
      <c r="E853" s="67" t="s">
        <v>2832</v>
      </c>
      <c r="F853" s="67" t="s">
        <v>3294</v>
      </c>
      <c r="G853" s="67" t="s">
        <v>799</v>
      </c>
      <c r="H853" s="67">
        <v>0</v>
      </c>
      <c r="I853" s="67" t="s">
        <v>3034</v>
      </c>
      <c r="J853" s="67" t="s">
        <v>3076</v>
      </c>
      <c r="K853" s="76" t="s">
        <v>1434</v>
      </c>
      <c r="L853" s="67" t="s">
        <v>2956</v>
      </c>
      <c r="M853" s="67" t="s">
        <v>32</v>
      </c>
      <c r="N853" s="67" t="s">
        <v>3152</v>
      </c>
      <c r="O853" s="67" t="s">
        <v>1355</v>
      </c>
      <c r="P853" s="8" t="s">
        <v>536</v>
      </c>
      <c r="Q853" s="8" t="s">
        <v>537</v>
      </c>
      <c r="R853" s="68">
        <v>1</v>
      </c>
      <c r="S853" s="68">
        <v>507813</v>
      </c>
      <c r="T853" s="73">
        <f t="shared" si="38"/>
        <v>507813</v>
      </c>
      <c r="U853" s="68">
        <f t="shared" si="37"/>
        <v>568750.56000000006</v>
      </c>
      <c r="V853" s="67"/>
      <c r="W853" s="71">
        <v>2017</v>
      </c>
      <c r="X853" s="47"/>
    </row>
    <row r="854" spans="1:24" s="13" customFormat="1" ht="63.75" x14ac:dyDescent="0.25">
      <c r="A854" s="5" t="s">
        <v>3295</v>
      </c>
      <c r="B854" s="67" t="s">
        <v>779</v>
      </c>
      <c r="C854" s="67" t="s">
        <v>3289</v>
      </c>
      <c r="D854" s="67" t="s">
        <v>3290</v>
      </c>
      <c r="E854" s="67" t="s">
        <v>3291</v>
      </c>
      <c r="F854" s="67" t="s">
        <v>3296</v>
      </c>
      <c r="G854" s="67" t="s">
        <v>799</v>
      </c>
      <c r="H854" s="67">
        <v>0</v>
      </c>
      <c r="I854" s="67" t="s">
        <v>3034</v>
      </c>
      <c r="J854" s="67" t="s">
        <v>3076</v>
      </c>
      <c r="K854" s="76" t="s">
        <v>1434</v>
      </c>
      <c r="L854" s="67" t="s">
        <v>2956</v>
      </c>
      <c r="M854" s="67" t="s">
        <v>32</v>
      </c>
      <c r="N854" s="67" t="s">
        <v>3152</v>
      </c>
      <c r="O854" s="67" t="s">
        <v>1355</v>
      </c>
      <c r="P854" s="67">
        <v>796</v>
      </c>
      <c r="Q854" s="67" t="s">
        <v>232</v>
      </c>
      <c r="R854" s="68">
        <v>10</v>
      </c>
      <c r="S854" s="68">
        <v>27567</v>
      </c>
      <c r="T854" s="73">
        <f t="shared" si="38"/>
        <v>275670</v>
      </c>
      <c r="U854" s="68">
        <f t="shared" si="37"/>
        <v>308750.40000000002</v>
      </c>
      <c r="V854" s="67"/>
      <c r="W854" s="71">
        <v>2017</v>
      </c>
      <c r="X854" s="47"/>
    </row>
    <row r="855" spans="1:24" s="13" customFormat="1" ht="63.75" x14ac:dyDescent="0.25">
      <c r="A855" s="5" t="s">
        <v>3297</v>
      </c>
      <c r="B855" s="67" t="s">
        <v>779</v>
      </c>
      <c r="C855" s="67" t="s">
        <v>2831</v>
      </c>
      <c r="D855" s="67" t="s">
        <v>2143</v>
      </c>
      <c r="E855" s="67" t="s">
        <v>2832</v>
      </c>
      <c r="F855" s="67" t="s">
        <v>3298</v>
      </c>
      <c r="G855" s="67" t="s">
        <v>799</v>
      </c>
      <c r="H855" s="67">
        <v>0</v>
      </c>
      <c r="I855" s="67" t="s">
        <v>3034</v>
      </c>
      <c r="J855" s="67" t="s">
        <v>3076</v>
      </c>
      <c r="K855" s="76" t="s">
        <v>1434</v>
      </c>
      <c r="L855" s="67" t="s">
        <v>2956</v>
      </c>
      <c r="M855" s="67" t="s">
        <v>32</v>
      </c>
      <c r="N855" s="67" t="s">
        <v>3152</v>
      </c>
      <c r="O855" s="67" t="s">
        <v>1355</v>
      </c>
      <c r="P855" s="8" t="s">
        <v>536</v>
      </c>
      <c r="Q855" s="8" t="s">
        <v>537</v>
      </c>
      <c r="R855" s="68">
        <v>4</v>
      </c>
      <c r="S855" s="68">
        <v>36272</v>
      </c>
      <c r="T855" s="73">
        <f t="shared" si="38"/>
        <v>145088</v>
      </c>
      <c r="U855" s="68">
        <f t="shared" si="37"/>
        <v>162498.56000000003</v>
      </c>
      <c r="V855" s="67"/>
      <c r="W855" s="71">
        <v>2017</v>
      </c>
      <c r="X855" s="47"/>
    </row>
    <row r="856" spans="1:24" s="13" customFormat="1" ht="63.75" x14ac:dyDescent="0.25">
      <c r="A856" s="5" t="s">
        <v>3299</v>
      </c>
      <c r="B856" s="67" t="s">
        <v>779</v>
      </c>
      <c r="C856" s="67" t="s">
        <v>2831</v>
      </c>
      <c r="D856" s="67" t="s">
        <v>2143</v>
      </c>
      <c r="E856" s="67" t="s">
        <v>2832</v>
      </c>
      <c r="F856" s="67" t="s">
        <v>3300</v>
      </c>
      <c r="G856" s="67" t="s">
        <v>799</v>
      </c>
      <c r="H856" s="67">
        <v>0</v>
      </c>
      <c r="I856" s="67" t="s">
        <v>3034</v>
      </c>
      <c r="J856" s="67" t="s">
        <v>3076</v>
      </c>
      <c r="K856" s="76" t="s">
        <v>1434</v>
      </c>
      <c r="L856" s="67" t="s">
        <v>2956</v>
      </c>
      <c r="M856" s="67" t="s">
        <v>32</v>
      </c>
      <c r="N856" s="67" t="s">
        <v>3152</v>
      </c>
      <c r="O856" s="67" t="s">
        <v>1355</v>
      </c>
      <c r="P856" s="8" t="s">
        <v>536</v>
      </c>
      <c r="Q856" s="8" t="s">
        <v>537</v>
      </c>
      <c r="R856" s="68">
        <v>4</v>
      </c>
      <c r="S856" s="68">
        <v>59063</v>
      </c>
      <c r="T856" s="73">
        <f t="shared" si="38"/>
        <v>236252</v>
      </c>
      <c r="U856" s="68">
        <f t="shared" si="37"/>
        <v>264602.24000000005</v>
      </c>
      <c r="V856" s="67"/>
      <c r="W856" s="71">
        <v>2017</v>
      </c>
      <c r="X856" s="47"/>
    </row>
    <row r="857" spans="1:24" s="13" customFormat="1" ht="102" x14ac:dyDescent="0.25">
      <c r="A857" s="5" t="s">
        <v>3301</v>
      </c>
      <c r="B857" s="67" t="s">
        <v>779</v>
      </c>
      <c r="C857" s="67" t="s">
        <v>3302</v>
      </c>
      <c r="D857" s="67" t="s">
        <v>3303</v>
      </c>
      <c r="E857" s="67" t="s">
        <v>3304</v>
      </c>
      <c r="F857" s="67" t="s">
        <v>3305</v>
      </c>
      <c r="G857" s="67" t="s">
        <v>799</v>
      </c>
      <c r="H857" s="67">
        <v>0</v>
      </c>
      <c r="I857" s="67" t="s">
        <v>3034</v>
      </c>
      <c r="J857" s="67" t="s">
        <v>3076</v>
      </c>
      <c r="K857" s="76" t="s">
        <v>1434</v>
      </c>
      <c r="L857" s="67" t="s">
        <v>2956</v>
      </c>
      <c r="M857" s="67" t="s">
        <v>32</v>
      </c>
      <c r="N857" s="67" t="s">
        <v>3152</v>
      </c>
      <c r="O857" s="67" t="s">
        <v>1355</v>
      </c>
      <c r="P857" s="67">
        <v>796</v>
      </c>
      <c r="Q857" s="67" t="s">
        <v>232</v>
      </c>
      <c r="R857" s="68">
        <v>8</v>
      </c>
      <c r="S857" s="68">
        <v>67136</v>
      </c>
      <c r="T857" s="73">
        <f t="shared" si="38"/>
        <v>537088</v>
      </c>
      <c r="U857" s="68">
        <f t="shared" ref="U857:U895" si="39">T857*1.12</f>
        <v>601538.56000000006</v>
      </c>
      <c r="V857" s="67"/>
      <c r="W857" s="71">
        <v>2017</v>
      </c>
      <c r="X857" s="47"/>
    </row>
    <row r="858" spans="1:24" s="13" customFormat="1" ht="63.75" x14ac:dyDescent="0.25">
      <c r="A858" s="5" t="s">
        <v>3306</v>
      </c>
      <c r="B858" s="67" t="s">
        <v>779</v>
      </c>
      <c r="C858" s="67" t="s">
        <v>3307</v>
      </c>
      <c r="D858" s="67" t="s">
        <v>2052</v>
      </c>
      <c r="E858" s="67" t="s">
        <v>3308</v>
      </c>
      <c r="F858" s="67" t="s">
        <v>3309</v>
      </c>
      <c r="G858" s="67" t="s">
        <v>799</v>
      </c>
      <c r="H858" s="67">
        <v>0</v>
      </c>
      <c r="I858" s="67" t="s">
        <v>3034</v>
      </c>
      <c r="J858" s="67" t="s">
        <v>3076</v>
      </c>
      <c r="K858" s="76" t="s">
        <v>1434</v>
      </c>
      <c r="L858" s="67" t="s">
        <v>2956</v>
      </c>
      <c r="M858" s="67" t="s">
        <v>32</v>
      </c>
      <c r="N858" s="67" t="s">
        <v>3152</v>
      </c>
      <c r="O858" s="67" t="s">
        <v>1355</v>
      </c>
      <c r="P858" s="67">
        <v>796</v>
      </c>
      <c r="Q858" s="67" t="s">
        <v>232</v>
      </c>
      <c r="R858" s="68">
        <v>18</v>
      </c>
      <c r="S858" s="68">
        <v>17411</v>
      </c>
      <c r="T858" s="73">
        <f t="shared" si="38"/>
        <v>313398</v>
      </c>
      <c r="U858" s="68">
        <f t="shared" si="39"/>
        <v>351005.76</v>
      </c>
      <c r="V858" s="67"/>
      <c r="W858" s="71">
        <v>2017</v>
      </c>
      <c r="X858" s="47"/>
    </row>
    <row r="859" spans="1:24" s="13" customFormat="1" ht="63.75" x14ac:dyDescent="0.25">
      <c r="A859" s="5" t="s">
        <v>3310</v>
      </c>
      <c r="B859" s="67" t="s">
        <v>779</v>
      </c>
      <c r="C859" s="67" t="s">
        <v>3311</v>
      </c>
      <c r="D859" s="67" t="s">
        <v>2052</v>
      </c>
      <c r="E859" s="67" t="s">
        <v>3312</v>
      </c>
      <c r="F859" s="67" t="s">
        <v>3313</v>
      </c>
      <c r="G859" s="67" t="s">
        <v>799</v>
      </c>
      <c r="H859" s="67">
        <v>0</v>
      </c>
      <c r="I859" s="67" t="s">
        <v>3034</v>
      </c>
      <c r="J859" s="67" t="s">
        <v>3076</v>
      </c>
      <c r="K859" s="76" t="s">
        <v>1434</v>
      </c>
      <c r="L859" s="67" t="s">
        <v>2956</v>
      </c>
      <c r="M859" s="67" t="s">
        <v>32</v>
      </c>
      <c r="N859" s="67" t="s">
        <v>3152</v>
      </c>
      <c r="O859" s="67" t="s">
        <v>1355</v>
      </c>
      <c r="P859" s="67">
        <v>796</v>
      </c>
      <c r="Q859" s="67" t="s">
        <v>232</v>
      </c>
      <c r="R859" s="68">
        <v>2</v>
      </c>
      <c r="S859" s="68">
        <v>33574</v>
      </c>
      <c r="T859" s="73">
        <f t="shared" ref="T859:T895" si="40">R859*S859</f>
        <v>67148</v>
      </c>
      <c r="U859" s="68">
        <f t="shared" si="39"/>
        <v>75205.760000000009</v>
      </c>
      <c r="V859" s="67"/>
      <c r="W859" s="71">
        <v>2017</v>
      </c>
      <c r="X859" s="47"/>
    </row>
    <row r="860" spans="1:24" s="13" customFormat="1" ht="63.75" x14ac:dyDescent="0.25">
      <c r="A860" s="5" t="s">
        <v>3314</v>
      </c>
      <c r="B860" s="67" t="s">
        <v>779</v>
      </c>
      <c r="C860" s="67" t="s">
        <v>3315</v>
      </c>
      <c r="D860" s="67" t="s">
        <v>3303</v>
      </c>
      <c r="E860" s="67" t="s">
        <v>3316</v>
      </c>
      <c r="F860" s="67" t="s">
        <v>3317</v>
      </c>
      <c r="G860" s="67" t="s">
        <v>799</v>
      </c>
      <c r="H860" s="67">
        <v>0</v>
      </c>
      <c r="I860" s="67" t="s">
        <v>3034</v>
      </c>
      <c r="J860" s="67" t="s">
        <v>3076</v>
      </c>
      <c r="K860" s="76" t="s">
        <v>1434</v>
      </c>
      <c r="L860" s="67" t="s">
        <v>2956</v>
      </c>
      <c r="M860" s="67" t="s">
        <v>32</v>
      </c>
      <c r="N860" s="67" t="s">
        <v>3152</v>
      </c>
      <c r="O860" s="67" t="s">
        <v>1355</v>
      </c>
      <c r="P860" s="67">
        <v>796</v>
      </c>
      <c r="Q860" s="67" t="s">
        <v>232</v>
      </c>
      <c r="R860" s="68">
        <v>15</v>
      </c>
      <c r="S860" s="68">
        <v>37027</v>
      </c>
      <c r="T860" s="73">
        <f t="shared" si="40"/>
        <v>555405</v>
      </c>
      <c r="U860" s="68">
        <f t="shared" si="39"/>
        <v>622053.60000000009</v>
      </c>
      <c r="V860" s="67"/>
      <c r="W860" s="71">
        <v>2017</v>
      </c>
      <c r="X860" s="47"/>
    </row>
    <row r="861" spans="1:24" s="13" customFormat="1" ht="63.75" x14ac:dyDescent="0.25">
      <c r="A861" s="5" t="s">
        <v>3318</v>
      </c>
      <c r="B861" s="67" t="s">
        <v>779</v>
      </c>
      <c r="C861" s="67" t="s">
        <v>3315</v>
      </c>
      <c r="D861" s="67" t="s">
        <v>3303</v>
      </c>
      <c r="E861" s="67" t="s">
        <v>3316</v>
      </c>
      <c r="F861" s="67" t="s">
        <v>3319</v>
      </c>
      <c r="G861" s="67" t="s">
        <v>799</v>
      </c>
      <c r="H861" s="67">
        <v>0</v>
      </c>
      <c r="I861" s="67" t="s">
        <v>3034</v>
      </c>
      <c r="J861" s="67" t="s">
        <v>3076</v>
      </c>
      <c r="K861" s="76" t="s">
        <v>1434</v>
      </c>
      <c r="L861" s="67" t="s">
        <v>2956</v>
      </c>
      <c r="M861" s="67" t="s">
        <v>32</v>
      </c>
      <c r="N861" s="67" t="s">
        <v>3152</v>
      </c>
      <c r="O861" s="67" t="s">
        <v>1355</v>
      </c>
      <c r="P861" s="67">
        <v>796</v>
      </c>
      <c r="Q861" s="67" t="s">
        <v>232</v>
      </c>
      <c r="R861" s="68">
        <v>15</v>
      </c>
      <c r="S861" s="68">
        <v>2177</v>
      </c>
      <c r="T861" s="73">
        <f t="shared" si="40"/>
        <v>32655</v>
      </c>
      <c r="U861" s="68">
        <f t="shared" si="39"/>
        <v>36573.600000000006</v>
      </c>
      <c r="V861" s="67"/>
      <c r="W861" s="71">
        <v>2017</v>
      </c>
      <c r="X861" s="47"/>
    </row>
    <row r="862" spans="1:24" s="13" customFormat="1" ht="63.75" x14ac:dyDescent="0.25">
      <c r="A862" s="5" t="s">
        <v>3320</v>
      </c>
      <c r="B862" s="67" t="s">
        <v>779</v>
      </c>
      <c r="C862" s="67" t="s">
        <v>3315</v>
      </c>
      <c r="D862" s="67" t="s">
        <v>3303</v>
      </c>
      <c r="E862" s="67" t="s">
        <v>3316</v>
      </c>
      <c r="F862" s="67" t="s">
        <v>3321</v>
      </c>
      <c r="G862" s="67" t="s">
        <v>799</v>
      </c>
      <c r="H862" s="67">
        <v>0</v>
      </c>
      <c r="I862" s="67" t="s">
        <v>3034</v>
      </c>
      <c r="J862" s="67" t="s">
        <v>3076</v>
      </c>
      <c r="K862" s="76" t="s">
        <v>1434</v>
      </c>
      <c r="L862" s="67" t="s">
        <v>2956</v>
      </c>
      <c r="M862" s="67" t="s">
        <v>32</v>
      </c>
      <c r="N862" s="67" t="s">
        <v>3152</v>
      </c>
      <c r="O862" s="67" t="s">
        <v>1355</v>
      </c>
      <c r="P862" s="67">
        <v>796</v>
      </c>
      <c r="Q862" s="67" t="s">
        <v>232</v>
      </c>
      <c r="R862" s="68">
        <v>15</v>
      </c>
      <c r="S862" s="68">
        <v>4715</v>
      </c>
      <c r="T862" s="73">
        <f t="shared" si="40"/>
        <v>70725</v>
      </c>
      <c r="U862" s="68">
        <f t="shared" si="39"/>
        <v>79212.000000000015</v>
      </c>
      <c r="V862" s="67"/>
      <c r="W862" s="71">
        <v>2017</v>
      </c>
      <c r="X862" s="47"/>
    </row>
    <row r="863" spans="1:24" s="13" customFormat="1" ht="76.5" x14ac:dyDescent="0.25">
      <c r="A863" s="5" t="s">
        <v>3322</v>
      </c>
      <c r="B863" s="67" t="s">
        <v>779</v>
      </c>
      <c r="C863" s="67" t="s">
        <v>3315</v>
      </c>
      <c r="D863" s="67" t="s">
        <v>3303</v>
      </c>
      <c r="E863" s="67" t="s">
        <v>3316</v>
      </c>
      <c r="F863" s="67" t="s">
        <v>3323</v>
      </c>
      <c r="G863" s="67" t="s">
        <v>799</v>
      </c>
      <c r="H863" s="67">
        <v>0</v>
      </c>
      <c r="I863" s="67" t="s">
        <v>3034</v>
      </c>
      <c r="J863" s="67" t="s">
        <v>3076</v>
      </c>
      <c r="K863" s="76" t="s">
        <v>1434</v>
      </c>
      <c r="L863" s="67" t="s">
        <v>2956</v>
      </c>
      <c r="M863" s="67" t="s">
        <v>32</v>
      </c>
      <c r="N863" s="67" t="s">
        <v>3152</v>
      </c>
      <c r="O863" s="67" t="s">
        <v>1355</v>
      </c>
      <c r="P863" s="67">
        <v>796</v>
      </c>
      <c r="Q863" s="67" t="s">
        <v>232</v>
      </c>
      <c r="R863" s="68">
        <v>15</v>
      </c>
      <c r="S863" s="68">
        <v>10882</v>
      </c>
      <c r="T863" s="73">
        <f t="shared" si="40"/>
        <v>163230</v>
      </c>
      <c r="U863" s="68">
        <f t="shared" si="39"/>
        <v>182817.6</v>
      </c>
      <c r="V863" s="67"/>
      <c r="W863" s="71">
        <v>2017</v>
      </c>
      <c r="X863" s="47"/>
    </row>
    <row r="864" spans="1:24" s="13" customFormat="1" ht="63.75" x14ac:dyDescent="0.25">
      <c r="A864" s="5" t="s">
        <v>3324</v>
      </c>
      <c r="B864" s="67" t="s">
        <v>779</v>
      </c>
      <c r="C864" s="67" t="s">
        <v>3325</v>
      </c>
      <c r="D864" s="67" t="s">
        <v>3326</v>
      </c>
      <c r="E864" s="67" t="s">
        <v>3327</v>
      </c>
      <c r="F864" s="67" t="s">
        <v>3328</v>
      </c>
      <c r="G864" s="67" t="s">
        <v>799</v>
      </c>
      <c r="H864" s="67">
        <v>0</v>
      </c>
      <c r="I864" s="67" t="s">
        <v>3034</v>
      </c>
      <c r="J864" s="67" t="s">
        <v>3076</v>
      </c>
      <c r="K864" s="76" t="s">
        <v>1434</v>
      </c>
      <c r="L864" s="67" t="s">
        <v>2956</v>
      </c>
      <c r="M864" s="67" t="s">
        <v>32</v>
      </c>
      <c r="N864" s="67" t="s">
        <v>3152</v>
      </c>
      <c r="O864" s="67" t="s">
        <v>1355</v>
      </c>
      <c r="P864" s="67">
        <v>796</v>
      </c>
      <c r="Q864" s="67" t="s">
        <v>232</v>
      </c>
      <c r="R864" s="68">
        <v>100</v>
      </c>
      <c r="S864" s="68">
        <v>763</v>
      </c>
      <c r="T864" s="73">
        <f t="shared" si="40"/>
        <v>76300</v>
      </c>
      <c r="U864" s="68">
        <f t="shared" si="39"/>
        <v>85456.000000000015</v>
      </c>
      <c r="V864" s="67"/>
      <c r="W864" s="71">
        <v>2017</v>
      </c>
      <c r="X864" s="47"/>
    </row>
    <row r="865" spans="1:24" s="13" customFormat="1" ht="63.75" x14ac:dyDescent="0.25">
      <c r="A865" s="5" t="s">
        <v>3329</v>
      </c>
      <c r="B865" s="67" t="s">
        <v>779</v>
      </c>
      <c r="C865" s="67" t="s">
        <v>3330</v>
      </c>
      <c r="D865" s="67" t="s">
        <v>3331</v>
      </c>
      <c r="E865" s="67" t="s">
        <v>3332</v>
      </c>
      <c r="F865" s="67" t="s">
        <v>3333</v>
      </c>
      <c r="G865" s="67" t="s">
        <v>799</v>
      </c>
      <c r="H865" s="67">
        <v>0</v>
      </c>
      <c r="I865" s="67" t="s">
        <v>3034</v>
      </c>
      <c r="J865" s="67" t="s">
        <v>3076</v>
      </c>
      <c r="K865" s="76" t="s">
        <v>1434</v>
      </c>
      <c r="L865" s="67" t="s">
        <v>2956</v>
      </c>
      <c r="M865" s="67" t="s">
        <v>32</v>
      </c>
      <c r="N865" s="67" t="s">
        <v>3152</v>
      </c>
      <c r="O865" s="67" t="s">
        <v>1355</v>
      </c>
      <c r="P865" s="67">
        <v>796</v>
      </c>
      <c r="Q865" s="67" t="s">
        <v>232</v>
      </c>
      <c r="R865" s="68">
        <v>30</v>
      </c>
      <c r="S865" s="68">
        <v>4688</v>
      </c>
      <c r="T865" s="73">
        <f t="shared" si="40"/>
        <v>140640</v>
      </c>
      <c r="U865" s="68">
        <f t="shared" si="39"/>
        <v>157516.80000000002</v>
      </c>
      <c r="V865" s="67"/>
      <c r="W865" s="71">
        <v>2017</v>
      </c>
      <c r="X865" s="47"/>
    </row>
    <row r="866" spans="1:24" s="13" customFormat="1" ht="63.75" x14ac:dyDescent="0.25">
      <c r="A866" s="5" t="s">
        <v>3334</v>
      </c>
      <c r="B866" s="67" t="s">
        <v>779</v>
      </c>
      <c r="C866" s="67" t="s">
        <v>3335</v>
      </c>
      <c r="D866" s="67" t="s">
        <v>3336</v>
      </c>
      <c r="E866" s="67" t="s">
        <v>3337</v>
      </c>
      <c r="F866" s="67" t="s">
        <v>3338</v>
      </c>
      <c r="G866" s="67" t="s">
        <v>799</v>
      </c>
      <c r="H866" s="67">
        <v>0</v>
      </c>
      <c r="I866" s="67" t="s">
        <v>3034</v>
      </c>
      <c r="J866" s="67" t="s">
        <v>3076</v>
      </c>
      <c r="K866" s="76" t="s">
        <v>1434</v>
      </c>
      <c r="L866" s="67" t="s">
        <v>2956</v>
      </c>
      <c r="M866" s="67" t="s">
        <v>32</v>
      </c>
      <c r="N866" s="67" t="s">
        <v>3152</v>
      </c>
      <c r="O866" s="67" t="s">
        <v>1355</v>
      </c>
      <c r="P866" s="67">
        <v>796</v>
      </c>
      <c r="Q866" s="67" t="s">
        <v>232</v>
      </c>
      <c r="R866" s="68">
        <v>20</v>
      </c>
      <c r="S866" s="68">
        <v>110014</v>
      </c>
      <c r="T866" s="73">
        <f t="shared" si="40"/>
        <v>2200280</v>
      </c>
      <c r="U866" s="68">
        <f t="shared" si="39"/>
        <v>2464313.6</v>
      </c>
      <c r="V866" s="67"/>
      <c r="W866" s="71">
        <v>2017</v>
      </c>
      <c r="X866" s="47"/>
    </row>
    <row r="867" spans="1:24" s="13" customFormat="1" ht="63.75" x14ac:dyDescent="0.25">
      <c r="A867" s="5" t="s">
        <v>3339</v>
      </c>
      <c r="B867" s="67" t="s">
        <v>779</v>
      </c>
      <c r="C867" s="67" t="s">
        <v>3335</v>
      </c>
      <c r="D867" s="67" t="s">
        <v>3336</v>
      </c>
      <c r="E867" s="67" t="s">
        <v>3337</v>
      </c>
      <c r="F867" s="67" t="s">
        <v>3340</v>
      </c>
      <c r="G867" s="67" t="s">
        <v>799</v>
      </c>
      <c r="H867" s="67">
        <v>0</v>
      </c>
      <c r="I867" s="67" t="s">
        <v>3034</v>
      </c>
      <c r="J867" s="67" t="s">
        <v>3076</v>
      </c>
      <c r="K867" s="76" t="s">
        <v>1434</v>
      </c>
      <c r="L867" s="67" t="s">
        <v>2956</v>
      </c>
      <c r="M867" s="67" t="s">
        <v>32</v>
      </c>
      <c r="N867" s="67" t="s">
        <v>3152</v>
      </c>
      <c r="O867" s="67" t="s">
        <v>1355</v>
      </c>
      <c r="P867" s="67">
        <v>796</v>
      </c>
      <c r="Q867" s="67" t="s">
        <v>232</v>
      </c>
      <c r="R867" s="68">
        <v>20</v>
      </c>
      <c r="S867" s="68">
        <v>31875</v>
      </c>
      <c r="T867" s="73">
        <f t="shared" si="40"/>
        <v>637500</v>
      </c>
      <c r="U867" s="68">
        <f t="shared" si="39"/>
        <v>714000.00000000012</v>
      </c>
      <c r="V867" s="67"/>
      <c r="W867" s="71">
        <v>2017</v>
      </c>
      <c r="X867" s="47"/>
    </row>
    <row r="868" spans="1:24" s="13" customFormat="1" ht="114.75" x14ac:dyDescent="0.25">
      <c r="A868" s="5" t="s">
        <v>3341</v>
      </c>
      <c r="B868" s="67" t="s">
        <v>779</v>
      </c>
      <c r="C868" s="6" t="s">
        <v>3342</v>
      </c>
      <c r="D868" s="6" t="s">
        <v>3336</v>
      </c>
      <c r="E868" s="7" t="s">
        <v>3343</v>
      </c>
      <c r="F868" s="67" t="s">
        <v>3344</v>
      </c>
      <c r="G868" s="67" t="s">
        <v>799</v>
      </c>
      <c r="H868" s="67">
        <v>0</v>
      </c>
      <c r="I868" s="67" t="s">
        <v>3034</v>
      </c>
      <c r="J868" s="67" t="s">
        <v>3076</v>
      </c>
      <c r="K868" s="76" t="s">
        <v>1434</v>
      </c>
      <c r="L868" s="67" t="s">
        <v>2956</v>
      </c>
      <c r="M868" s="67" t="s">
        <v>32</v>
      </c>
      <c r="N868" s="67" t="s">
        <v>3152</v>
      </c>
      <c r="O868" s="67" t="s">
        <v>1355</v>
      </c>
      <c r="P868" s="67">
        <v>796</v>
      </c>
      <c r="Q868" s="67" t="s">
        <v>232</v>
      </c>
      <c r="R868" s="68">
        <v>60</v>
      </c>
      <c r="S868" s="68">
        <v>3797</v>
      </c>
      <c r="T868" s="73">
        <f t="shared" si="40"/>
        <v>227820</v>
      </c>
      <c r="U868" s="68">
        <f t="shared" si="39"/>
        <v>255158.40000000002</v>
      </c>
      <c r="V868" s="67"/>
      <c r="W868" s="71">
        <v>2017</v>
      </c>
      <c r="X868" s="47"/>
    </row>
    <row r="869" spans="1:24" s="13" customFormat="1" ht="63.75" x14ac:dyDescent="0.25">
      <c r="A869" s="5" t="s">
        <v>3345</v>
      </c>
      <c r="B869" s="67" t="s">
        <v>779</v>
      </c>
      <c r="C869" s="67" t="s">
        <v>3346</v>
      </c>
      <c r="D869" s="67" t="s">
        <v>3347</v>
      </c>
      <c r="E869" s="67" t="s">
        <v>3348</v>
      </c>
      <c r="F869" s="67" t="s">
        <v>3349</v>
      </c>
      <c r="G869" s="67" t="s">
        <v>799</v>
      </c>
      <c r="H869" s="67">
        <v>0</v>
      </c>
      <c r="I869" s="67" t="s">
        <v>3034</v>
      </c>
      <c r="J869" s="67" t="s">
        <v>3076</v>
      </c>
      <c r="K869" s="76" t="s">
        <v>1434</v>
      </c>
      <c r="L869" s="67" t="s">
        <v>2956</v>
      </c>
      <c r="M869" s="67" t="s">
        <v>32</v>
      </c>
      <c r="N869" s="67" t="s">
        <v>3152</v>
      </c>
      <c r="O869" s="67" t="s">
        <v>1355</v>
      </c>
      <c r="P869" s="67">
        <v>796</v>
      </c>
      <c r="Q869" s="67" t="s">
        <v>232</v>
      </c>
      <c r="R869" s="68">
        <v>1</v>
      </c>
      <c r="S869" s="68">
        <v>44554</v>
      </c>
      <c r="T869" s="73">
        <f t="shared" si="40"/>
        <v>44554</v>
      </c>
      <c r="U869" s="68">
        <f t="shared" si="39"/>
        <v>49900.480000000003</v>
      </c>
      <c r="V869" s="67"/>
      <c r="W869" s="71">
        <v>2017</v>
      </c>
      <c r="X869" s="47"/>
    </row>
    <row r="870" spans="1:24" s="13" customFormat="1" ht="89.25" x14ac:dyDescent="0.25">
      <c r="A870" s="80" t="s">
        <v>3350</v>
      </c>
      <c r="B870" s="81" t="s">
        <v>779</v>
      </c>
      <c r="C870" s="81" t="s">
        <v>3351</v>
      </c>
      <c r="D870" s="81" t="s">
        <v>3352</v>
      </c>
      <c r="E870" s="81" t="s">
        <v>3353</v>
      </c>
      <c r="F870" s="81" t="s">
        <v>3354</v>
      </c>
      <c r="G870" s="67" t="s">
        <v>799</v>
      </c>
      <c r="H870" s="67">
        <v>0</v>
      </c>
      <c r="I870" s="67" t="s">
        <v>3034</v>
      </c>
      <c r="J870" s="67" t="s">
        <v>3076</v>
      </c>
      <c r="K870" s="76" t="s">
        <v>1434</v>
      </c>
      <c r="L870" s="67" t="s">
        <v>2956</v>
      </c>
      <c r="M870" s="67" t="s">
        <v>32</v>
      </c>
      <c r="N870" s="67" t="s">
        <v>3355</v>
      </c>
      <c r="O870" s="67" t="s">
        <v>1355</v>
      </c>
      <c r="P870" s="67">
        <v>796</v>
      </c>
      <c r="Q870" s="67" t="s">
        <v>232</v>
      </c>
      <c r="R870" s="68">
        <v>1</v>
      </c>
      <c r="S870" s="68">
        <v>960970</v>
      </c>
      <c r="T870" s="73">
        <f t="shared" si="40"/>
        <v>960970</v>
      </c>
      <c r="U870" s="68">
        <f t="shared" si="39"/>
        <v>1076286.4000000001</v>
      </c>
      <c r="V870" s="67"/>
      <c r="W870" s="71">
        <v>2017</v>
      </c>
      <c r="X870" s="47"/>
    </row>
    <row r="871" spans="1:24" s="13" customFormat="1" ht="76.5" x14ac:dyDescent="0.25">
      <c r="A871" s="5" t="s">
        <v>3356</v>
      </c>
      <c r="B871" s="67" t="s">
        <v>779</v>
      </c>
      <c r="C871" s="67" t="s">
        <v>3357</v>
      </c>
      <c r="D871" s="67" t="s">
        <v>3358</v>
      </c>
      <c r="E871" s="67" t="s">
        <v>3359</v>
      </c>
      <c r="F871" s="67" t="s">
        <v>3360</v>
      </c>
      <c r="G871" s="67" t="s">
        <v>799</v>
      </c>
      <c r="H871" s="67">
        <v>0</v>
      </c>
      <c r="I871" s="67" t="s">
        <v>3034</v>
      </c>
      <c r="J871" s="67" t="s">
        <v>3076</v>
      </c>
      <c r="K871" s="76" t="s">
        <v>1434</v>
      </c>
      <c r="L871" s="67" t="s">
        <v>2956</v>
      </c>
      <c r="M871" s="67" t="s">
        <v>32</v>
      </c>
      <c r="N871" s="67" t="s">
        <v>3355</v>
      </c>
      <c r="O871" s="67" t="s">
        <v>1355</v>
      </c>
      <c r="P871" s="67">
        <v>796</v>
      </c>
      <c r="Q871" s="67" t="s">
        <v>232</v>
      </c>
      <c r="R871" s="68">
        <v>1</v>
      </c>
      <c r="S871" s="68">
        <v>114244</v>
      </c>
      <c r="T871" s="73">
        <f t="shared" si="40"/>
        <v>114244</v>
      </c>
      <c r="U871" s="68">
        <f t="shared" si="39"/>
        <v>127953.28000000001</v>
      </c>
      <c r="V871" s="67"/>
      <c r="W871" s="71">
        <v>2017</v>
      </c>
      <c r="X871" s="47"/>
    </row>
    <row r="872" spans="1:24" s="13" customFormat="1" ht="63.75" x14ac:dyDescent="0.25">
      <c r="A872" s="5" t="s">
        <v>3361</v>
      </c>
      <c r="B872" s="67" t="s">
        <v>779</v>
      </c>
      <c r="C872" s="67" t="s">
        <v>3362</v>
      </c>
      <c r="D872" s="67" t="s">
        <v>3363</v>
      </c>
      <c r="E872" s="67" t="s">
        <v>3364</v>
      </c>
      <c r="F872" s="67" t="s">
        <v>3365</v>
      </c>
      <c r="G872" s="67" t="s">
        <v>799</v>
      </c>
      <c r="H872" s="67">
        <v>0</v>
      </c>
      <c r="I872" s="67" t="s">
        <v>3034</v>
      </c>
      <c r="J872" s="67" t="s">
        <v>3076</v>
      </c>
      <c r="K872" s="76" t="s">
        <v>1434</v>
      </c>
      <c r="L872" s="67" t="s">
        <v>2956</v>
      </c>
      <c r="M872" s="67" t="s">
        <v>32</v>
      </c>
      <c r="N872" s="67" t="s">
        <v>3355</v>
      </c>
      <c r="O872" s="67" t="s">
        <v>1355</v>
      </c>
      <c r="P872" s="67">
        <v>796</v>
      </c>
      <c r="Q872" s="67" t="s">
        <v>232</v>
      </c>
      <c r="R872" s="68">
        <v>1</v>
      </c>
      <c r="S872" s="68">
        <v>113973</v>
      </c>
      <c r="T872" s="73">
        <f t="shared" si="40"/>
        <v>113973</v>
      </c>
      <c r="U872" s="68">
        <f t="shared" si="39"/>
        <v>127649.76000000001</v>
      </c>
      <c r="V872" s="67"/>
      <c r="W872" s="71">
        <v>2017</v>
      </c>
      <c r="X872" s="47"/>
    </row>
    <row r="873" spans="1:24" s="13" customFormat="1" ht="63.75" x14ac:dyDescent="0.25">
      <c r="A873" s="5" t="s">
        <v>3366</v>
      </c>
      <c r="B873" s="67" t="s">
        <v>779</v>
      </c>
      <c r="C873" s="67" t="s">
        <v>3367</v>
      </c>
      <c r="D873" s="67" t="s">
        <v>3368</v>
      </c>
      <c r="E873" s="67" t="s">
        <v>3369</v>
      </c>
      <c r="F873" s="67" t="s">
        <v>3370</v>
      </c>
      <c r="G873" s="67" t="s">
        <v>799</v>
      </c>
      <c r="H873" s="67">
        <v>0</v>
      </c>
      <c r="I873" s="67" t="s">
        <v>3034</v>
      </c>
      <c r="J873" s="67" t="s">
        <v>3076</v>
      </c>
      <c r="K873" s="76" t="s">
        <v>1434</v>
      </c>
      <c r="L873" s="67" t="s">
        <v>2956</v>
      </c>
      <c r="M873" s="67" t="s">
        <v>32</v>
      </c>
      <c r="N873" s="67" t="s">
        <v>3355</v>
      </c>
      <c r="O873" s="67" t="s">
        <v>1355</v>
      </c>
      <c r="P873" s="67">
        <v>796</v>
      </c>
      <c r="Q873" s="67" t="s">
        <v>232</v>
      </c>
      <c r="R873" s="68">
        <v>1</v>
      </c>
      <c r="S873" s="68">
        <v>2089553</v>
      </c>
      <c r="T873" s="73">
        <v>0</v>
      </c>
      <c r="U873" s="68">
        <f t="shared" si="39"/>
        <v>0</v>
      </c>
      <c r="V873" s="67"/>
      <c r="W873" s="71">
        <v>2017</v>
      </c>
      <c r="X873" s="47" t="s">
        <v>3786</v>
      </c>
    </row>
    <row r="874" spans="1:24" s="13" customFormat="1" ht="63.75" x14ac:dyDescent="0.25">
      <c r="A874" s="67" t="s">
        <v>3784</v>
      </c>
      <c r="B874" s="67" t="s">
        <v>779</v>
      </c>
      <c r="C874" s="67" t="s">
        <v>3367</v>
      </c>
      <c r="D874" s="67" t="s">
        <v>3368</v>
      </c>
      <c r="E874" s="67" t="s">
        <v>3369</v>
      </c>
      <c r="F874" s="67" t="s">
        <v>3370</v>
      </c>
      <c r="G874" s="67" t="s">
        <v>780</v>
      </c>
      <c r="H874" s="67">
        <v>0</v>
      </c>
      <c r="I874" s="67" t="s">
        <v>3034</v>
      </c>
      <c r="J874" s="67" t="s">
        <v>3076</v>
      </c>
      <c r="K874" s="67" t="s">
        <v>3536</v>
      </c>
      <c r="L874" s="67" t="s">
        <v>2956</v>
      </c>
      <c r="M874" s="67" t="s">
        <v>32</v>
      </c>
      <c r="N874" s="67" t="s">
        <v>3785</v>
      </c>
      <c r="O874" s="67" t="s">
        <v>1355</v>
      </c>
      <c r="P874" s="67" t="s">
        <v>233</v>
      </c>
      <c r="Q874" s="67" t="s">
        <v>232</v>
      </c>
      <c r="R874" s="68">
        <v>1</v>
      </c>
      <c r="S874" s="68">
        <v>2089553</v>
      </c>
      <c r="T874" s="73">
        <v>2089553</v>
      </c>
      <c r="U874" s="68">
        <v>2340299.36</v>
      </c>
      <c r="V874" s="67" t="s">
        <v>2946</v>
      </c>
      <c r="W874" s="67" t="s">
        <v>2948</v>
      </c>
      <c r="X874" s="67"/>
    </row>
    <row r="875" spans="1:24" s="13" customFormat="1" ht="63.75" x14ac:dyDescent="0.25">
      <c r="A875" s="5" t="s">
        <v>3371</v>
      </c>
      <c r="B875" s="67" t="s">
        <v>779</v>
      </c>
      <c r="C875" s="67" t="s">
        <v>1179</v>
      </c>
      <c r="D875" s="67" t="s">
        <v>1180</v>
      </c>
      <c r="E875" s="67" t="s">
        <v>1181</v>
      </c>
      <c r="F875" s="67" t="s">
        <v>3012</v>
      </c>
      <c r="G875" s="67" t="s">
        <v>780</v>
      </c>
      <c r="H875" s="67">
        <v>0</v>
      </c>
      <c r="I875" s="67" t="s">
        <v>3034</v>
      </c>
      <c r="J875" s="67" t="s">
        <v>3076</v>
      </c>
      <c r="K875" s="76" t="s">
        <v>1434</v>
      </c>
      <c r="L875" s="67" t="s">
        <v>3076</v>
      </c>
      <c r="M875" s="67" t="s">
        <v>32</v>
      </c>
      <c r="N875" s="67" t="s">
        <v>3372</v>
      </c>
      <c r="O875" s="67" t="s">
        <v>3373</v>
      </c>
      <c r="P875" s="8" t="s">
        <v>222</v>
      </c>
      <c r="Q875" s="8" t="s">
        <v>223</v>
      </c>
      <c r="R875" s="68">
        <v>700</v>
      </c>
      <c r="S875" s="68">
        <f>140-1.12</f>
        <v>138.88</v>
      </c>
      <c r="T875" s="73">
        <f t="shared" si="40"/>
        <v>97216</v>
      </c>
      <c r="U875" s="68">
        <f t="shared" si="39"/>
        <v>108881.92000000001</v>
      </c>
      <c r="V875" s="67"/>
      <c r="W875" s="71">
        <v>2017</v>
      </c>
      <c r="X875" s="47"/>
    </row>
    <row r="876" spans="1:24" s="13" customFormat="1" ht="89.25" x14ac:dyDescent="0.25">
      <c r="A876" s="5" t="s">
        <v>3374</v>
      </c>
      <c r="B876" s="67" t="s">
        <v>779</v>
      </c>
      <c r="C876" s="67" t="s">
        <v>3375</v>
      </c>
      <c r="D876" s="67" t="s">
        <v>28</v>
      </c>
      <c r="E876" s="67" t="s">
        <v>3376</v>
      </c>
      <c r="F876" s="67" t="s">
        <v>3377</v>
      </c>
      <c r="G876" s="67" t="s">
        <v>799</v>
      </c>
      <c r="H876" s="67">
        <v>0</v>
      </c>
      <c r="I876" s="67" t="s">
        <v>3034</v>
      </c>
      <c r="J876" s="67" t="s">
        <v>3076</v>
      </c>
      <c r="K876" s="76" t="s">
        <v>1434</v>
      </c>
      <c r="L876" s="67" t="s">
        <v>2956</v>
      </c>
      <c r="M876" s="67" t="s">
        <v>32</v>
      </c>
      <c r="N876" s="67" t="s">
        <v>3378</v>
      </c>
      <c r="O876" s="67" t="s">
        <v>1355</v>
      </c>
      <c r="P876" s="67">
        <v>166</v>
      </c>
      <c r="Q876" s="85" t="s">
        <v>34</v>
      </c>
      <c r="R876" s="68">
        <v>672</v>
      </c>
      <c r="S876" s="68">
        <v>1150</v>
      </c>
      <c r="T876" s="73">
        <f t="shared" si="40"/>
        <v>772800</v>
      </c>
      <c r="U876" s="68">
        <f t="shared" si="39"/>
        <v>865536.00000000012</v>
      </c>
      <c r="V876" s="67"/>
      <c r="W876" s="71">
        <v>2017</v>
      </c>
      <c r="X876" s="47"/>
    </row>
    <row r="877" spans="1:24" s="13" customFormat="1" ht="89.25" x14ac:dyDescent="0.25">
      <c r="A877" s="5" t="s">
        <v>3379</v>
      </c>
      <c r="B877" s="67" t="s">
        <v>779</v>
      </c>
      <c r="C877" s="67" t="s">
        <v>35</v>
      </c>
      <c r="D877" s="67" t="s">
        <v>36</v>
      </c>
      <c r="E877" s="67" t="s">
        <v>3380</v>
      </c>
      <c r="F877" s="67" t="s">
        <v>3381</v>
      </c>
      <c r="G877" s="67" t="s">
        <v>799</v>
      </c>
      <c r="H877" s="67">
        <v>0</v>
      </c>
      <c r="I877" s="67" t="s">
        <v>3034</v>
      </c>
      <c r="J877" s="67" t="s">
        <v>3076</v>
      </c>
      <c r="K877" s="76" t="s">
        <v>1434</v>
      </c>
      <c r="L877" s="67" t="s">
        <v>2956</v>
      </c>
      <c r="M877" s="67" t="s">
        <v>32</v>
      </c>
      <c r="N877" s="67" t="s">
        <v>3378</v>
      </c>
      <c r="O877" s="67" t="s">
        <v>1355</v>
      </c>
      <c r="P877" s="67">
        <v>166</v>
      </c>
      <c r="Q877" s="85" t="s">
        <v>34</v>
      </c>
      <c r="R877" s="68">
        <v>672</v>
      </c>
      <c r="S877" s="68">
        <v>650</v>
      </c>
      <c r="T877" s="73">
        <f t="shared" si="40"/>
        <v>436800</v>
      </c>
      <c r="U877" s="68">
        <f t="shared" si="39"/>
        <v>489216.00000000006</v>
      </c>
      <c r="V877" s="67"/>
      <c r="W877" s="71">
        <v>2017</v>
      </c>
      <c r="X877" s="47"/>
    </row>
    <row r="878" spans="1:24" s="13" customFormat="1" ht="89.25" x14ac:dyDescent="0.25">
      <c r="A878" s="5" t="s">
        <v>3382</v>
      </c>
      <c r="B878" s="67" t="s">
        <v>779</v>
      </c>
      <c r="C878" s="67" t="s">
        <v>38</v>
      </c>
      <c r="D878" s="67" t="s">
        <v>39</v>
      </c>
      <c r="E878" s="67" t="s">
        <v>40</v>
      </c>
      <c r="F878" s="67" t="s">
        <v>3383</v>
      </c>
      <c r="G878" s="67" t="s">
        <v>799</v>
      </c>
      <c r="H878" s="67">
        <v>0</v>
      </c>
      <c r="I878" s="67" t="s">
        <v>3034</v>
      </c>
      <c r="J878" s="67" t="s">
        <v>3076</v>
      </c>
      <c r="K878" s="76" t="s">
        <v>1434</v>
      </c>
      <c r="L878" s="67" t="s">
        <v>2956</v>
      </c>
      <c r="M878" s="67" t="s">
        <v>32</v>
      </c>
      <c r="N878" s="67" t="s">
        <v>3378</v>
      </c>
      <c r="O878" s="67" t="s">
        <v>1355</v>
      </c>
      <c r="P878" s="67">
        <v>166</v>
      </c>
      <c r="Q878" s="67" t="s">
        <v>34</v>
      </c>
      <c r="R878" s="68">
        <v>497</v>
      </c>
      <c r="S878" s="68">
        <v>800</v>
      </c>
      <c r="T878" s="73">
        <f t="shared" si="40"/>
        <v>397600</v>
      </c>
      <c r="U878" s="68">
        <f t="shared" si="39"/>
        <v>445312.00000000006</v>
      </c>
      <c r="V878" s="67"/>
      <c r="W878" s="71">
        <v>2017</v>
      </c>
      <c r="X878" s="47"/>
    </row>
    <row r="879" spans="1:24" s="13" customFormat="1" ht="63.75" x14ac:dyDescent="0.25">
      <c r="A879" s="5" t="s">
        <v>3384</v>
      </c>
      <c r="B879" s="67" t="s">
        <v>779</v>
      </c>
      <c r="C879" s="67" t="s">
        <v>2391</v>
      </c>
      <c r="D879" s="67" t="s">
        <v>2392</v>
      </c>
      <c r="E879" s="67" t="s">
        <v>2393</v>
      </c>
      <c r="F879" s="67" t="s">
        <v>3385</v>
      </c>
      <c r="G879" s="67" t="s">
        <v>780</v>
      </c>
      <c r="H879" s="67">
        <v>0</v>
      </c>
      <c r="I879" s="67" t="s">
        <v>3034</v>
      </c>
      <c r="J879" s="67" t="s">
        <v>3076</v>
      </c>
      <c r="K879" s="76" t="s">
        <v>1434</v>
      </c>
      <c r="L879" s="67" t="s">
        <v>2956</v>
      </c>
      <c r="M879" s="67" t="s">
        <v>32</v>
      </c>
      <c r="N879" s="67" t="s">
        <v>3029</v>
      </c>
      <c r="O879" s="67" t="s">
        <v>1355</v>
      </c>
      <c r="P879" s="8">
        <v>704</v>
      </c>
      <c r="Q879" s="8" t="s">
        <v>557</v>
      </c>
      <c r="R879" s="68">
        <v>30</v>
      </c>
      <c r="S879" s="68">
        <v>10000</v>
      </c>
      <c r="T879" s="73">
        <f t="shared" si="40"/>
        <v>300000</v>
      </c>
      <c r="U879" s="68">
        <f t="shared" si="39"/>
        <v>336000.00000000006</v>
      </c>
      <c r="V879" s="67"/>
      <c r="W879" s="71">
        <v>2017</v>
      </c>
      <c r="X879" s="47"/>
    </row>
    <row r="880" spans="1:24" s="13" customFormat="1" ht="76.5" x14ac:dyDescent="0.25">
      <c r="A880" s="5" t="s">
        <v>3400</v>
      </c>
      <c r="B880" s="67" t="s">
        <v>779</v>
      </c>
      <c r="C880" s="67" t="s">
        <v>73</v>
      </c>
      <c r="D880" s="67" t="s">
        <v>74</v>
      </c>
      <c r="E880" s="67" t="s">
        <v>75</v>
      </c>
      <c r="F880" s="67" t="s">
        <v>76</v>
      </c>
      <c r="G880" s="67" t="s">
        <v>780</v>
      </c>
      <c r="H880" s="67">
        <v>0</v>
      </c>
      <c r="I880" s="67" t="s">
        <v>3034</v>
      </c>
      <c r="J880" s="67" t="s">
        <v>3076</v>
      </c>
      <c r="K880" s="76" t="s">
        <v>1434</v>
      </c>
      <c r="L880" s="67" t="s">
        <v>2956</v>
      </c>
      <c r="M880" s="67" t="s">
        <v>32</v>
      </c>
      <c r="N880" s="67" t="s">
        <v>3401</v>
      </c>
      <c r="O880" s="67" t="s">
        <v>1355</v>
      </c>
      <c r="P880" s="67" t="s">
        <v>48</v>
      </c>
      <c r="Q880" s="67" t="s">
        <v>34</v>
      </c>
      <c r="R880" s="68">
        <v>17</v>
      </c>
      <c r="S880" s="73">
        <v>445.76</v>
      </c>
      <c r="T880" s="73">
        <f t="shared" si="40"/>
        <v>7577.92</v>
      </c>
      <c r="U880" s="68">
        <f t="shared" si="39"/>
        <v>8487.2704000000012</v>
      </c>
      <c r="V880" s="67"/>
      <c r="W880" s="71">
        <v>2017</v>
      </c>
      <c r="X880" s="47"/>
    </row>
    <row r="881" spans="1:24" s="13" customFormat="1" ht="76.5" x14ac:dyDescent="0.25">
      <c r="A881" s="5" t="s">
        <v>3402</v>
      </c>
      <c r="B881" s="67" t="s">
        <v>779</v>
      </c>
      <c r="C881" s="67" t="s">
        <v>77</v>
      </c>
      <c r="D881" s="67" t="s">
        <v>78</v>
      </c>
      <c r="E881" s="67" t="s">
        <v>79</v>
      </c>
      <c r="F881" s="67" t="s">
        <v>80</v>
      </c>
      <c r="G881" s="67" t="s">
        <v>780</v>
      </c>
      <c r="H881" s="67">
        <v>0</v>
      </c>
      <c r="I881" s="67" t="s">
        <v>3034</v>
      </c>
      <c r="J881" s="67" t="s">
        <v>3076</v>
      </c>
      <c r="K881" s="76" t="s">
        <v>1434</v>
      </c>
      <c r="L881" s="67" t="s">
        <v>2956</v>
      </c>
      <c r="M881" s="67" t="s">
        <v>32</v>
      </c>
      <c r="N881" s="67" t="s">
        <v>3401</v>
      </c>
      <c r="O881" s="67" t="s">
        <v>1355</v>
      </c>
      <c r="P881" s="67" t="s">
        <v>48</v>
      </c>
      <c r="Q881" s="67" t="s">
        <v>34</v>
      </c>
      <c r="R881" s="68">
        <v>17</v>
      </c>
      <c r="S881" s="68">
        <v>381.92</v>
      </c>
      <c r="T881" s="73">
        <f t="shared" si="40"/>
        <v>6492.64</v>
      </c>
      <c r="U881" s="68">
        <f t="shared" si="39"/>
        <v>7271.756800000001</v>
      </c>
      <c r="V881" s="67"/>
      <c r="W881" s="71">
        <v>2017</v>
      </c>
      <c r="X881" s="47"/>
    </row>
    <row r="882" spans="1:24" s="13" customFormat="1" ht="76.5" x14ac:dyDescent="0.25">
      <c r="A882" s="5" t="s">
        <v>3403</v>
      </c>
      <c r="B882" s="67" t="s">
        <v>779</v>
      </c>
      <c r="C882" s="67" t="s">
        <v>81</v>
      </c>
      <c r="D882" s="67" t="s">
        <v>82</v>
      </c>
      <c r="E882" s="67" t="s">
        <v>83</v>
      </c>
      <c r="F882" s="67" t="s">
        <v>84</v>
      </c>
      <c r="G882" s="67" t="s">
        <v>780</v>
      </c>
      <c r="H882" s="67">
        <v>0</v>
      </c>
      <c r="I882" s="67" t="s">
        <v>3034</v>
      </c>
      <c r="J882" s="67" t="s">
        <v>3076</v>
      </c>
      <c r="K882" s="76" t="s">
        <v>1434</v>
      </c>
      <c r="L882" s="67" t="s">
        <v>2956</v>
      </c>
      <c r="M882" s="67" t="s">
        <v>32</v>
      </c>
      <c r="N882" s="67" t="s">
        <v>3401</v>
      </c>
      <c r="O882" s="67" t="s">
        <v>1355</v>
      </c>
      <c r="P882" s="67">
        <v>166</v>
      </c>
      <c r="Q882" s="67" t="s">
        <v>34</v>
      </c>
      <c r="R882" s="68">
        <v>17</v>
      </c>
      <c r="S882" s="68">
        <v>445.76</v>
      </c>
      <c r="T882" s="73">
        <f t="shared" si="40"/>
        <v>7577.92</v>
      </c>
      <c r="U882" s="68">
        <f t="shared" si="39"/>
        <v>8487.2704000000012</v>
      </c>
      <c r="V882" s="67"/>
      <c r="W882" s="71">
        <v>2017</v>
      </c>
      <c r="X882" s="47"/>
    </row>
    <row r="883" spans="1:24" s="13" customFormat="1" ht="76.5" x14ac:dyDescent="0.25">
      <c r="A883" s="5" t="s">
        <v>3404</v>
      </c>
      <c r="B883" s="67" t="s">
        <v>779</v>
      </c>
      <c r="C883" s="67" t="s">
        <v>85</v>
      </c>
      <c r="D883" s="67" t="s">
        <v>86</v>
      </c>
      <c r="E883" s="67" t="s">
        <v>87</v>
      </c>
      <c r="F883" s="67" t="s">
        <v>88</v>
      </c>
      <c r="G883" s="67" t="s">
        <v>780</v>
      </c>
      <c r="H883" s="67">
        <v>0</v>
      </c>
      <c r="I883" s="67" t="s">
        <v>3034</v>
      </c>
      <c r="J883" s="67" t="s">
        <v>3076</v>
      </c>
      <c r="K883" s="76" t="s">
        <v>1434</v>
      </c>
      <c r="L883" s="67" t="s">
        <v>2956</v>
      </c>
      <c r="M883" s="67" t="s">
        <v>32</v>
      </c>
      <c r="N883" s="67" t="s">
        <v>3401</v>
      </c>
      <c r="O883" s="67" t="s">
        <v>1355</v>
      </c>
      <c r="P883" s="67">
        <v>166</v>
      </c>
      <c r="Q883" s="67" t="s">
        <v>34</v>
      </c>
      <c r="R883" s="68">
        <v>50</v>
      </c>
      <c r="S883" s="68">
        <v>445.76</v>
      </c>
      <c r="T883" s="73">
        <f t="shared" si="40"/>
        <v>22288</v>
      </c>
      <c r="U883" s="68">
        <f t="shared" si="39"/>
        <v>24962.560000000001</v>
      </c>
      <c r="V883" s="67"/>
      <c r="W883" s="71">
        <v>2017</v>
      </c>
      <c r="X883" s="47"/>
    </row>
    <row r="884" spans="1:24" s="13" customFormat="1" ht="76.5" x14ac:dyDescent="0.25">
      <c r="A884" s="5" t="s">
        <v>3405</v>
      </c>
      <c r="B884" s="67" t="s">
        <v>779</v>
      </c>
      <c r="C884" s="67" t="s">
        <v>89</v>
      </c>
      <c r="D884" s="67" t="s">
        <v>90</v>
      </c>
      <c r="E884" s="67" t="s">
        <v>91</v>
      </c>
      <c r="F884" s="67" t="s">
        <v>92</v>
      </c>
      <c r="G884" s="67" t="s">
        <v>780</v>
      </c>
      <c r="H884" s="67">
        <v>0</v>
      </c>
      <c r="I884" s="67" t="s">
        <v>3034</v>
      </c>
      <c r="J884" s="67" t="s">
        <v>3076</v>
      </c>
      <c r="K884" s="76" t="s">
        <v>1434</v>
      </c>
      <c r="L884" s="67" t="s">
        <v>2956</v>
      </c>
      <c r="M884" s="67" t="s">
        <v>32</v>
      </c>
      <c r="N884" s="67" t="s">
        <v>3401</v>
      </c>
      <c r="O884" s="67" t="s">
        <v>1355</v>
      </c>
      <c r="P884" s="67" t="s">
        <v>48</v>
      </c>
      <c r="Q884" s="67" t="s">
        <v>34</v>
      </c>
      <c r="R884" s="68">
        <v>220</v>
      </c>
      <c r="S884" s="68">
        <v>69.099999999999994</v>
      </c>
      <c r="T884" s="73">
        <f t="shared" si="40"/>
        <v>15201.999999999998</v>
      </c>
      <c r="U884" s="68">
        <f t="shared" si="39"/>
        <v>17026.239999999998</v>
      </c>
      <c r="V884" s="67"/>
      <c r="W884" s="71">
        <v>2017</v>
      </c>
      <c r="X884" s="47"/>
    </row>
    <row r="885" spans="1:24" s="13" customFormat="1" ht="76.5" x14ac:dyDescent="0.25">
      <c r="A885" s="5" t="s">
        <v>3406</v>
      </c>
      <c r="B885" s="67" t="s">
        <v>779</v>
      </c>
      <c r="C885" s="67" t="s">
        <v>93</v>
      </c>
      <c r="D885" s="67" t="s">
        <v>90</v>
      </c>
      <c r="E885" s="67" t="s">
        <v>94</v>
      </c>
      <c r="F885" s="67" t="s">
        <v>95</v>
      </c>
      <c r="G885" s="67" t="s">
        <v>780</v>
      </c>
      <c r="H885" s="67">
        <v>0</v>
      </c>
      <c r="I885" s="67" t="s">
        <v>3034</v>
      </c>
      <c r="J885" s="67" t="s">
        <v>3076</v>
      </c>
      <c r="K885" s="76" t="s">
        <v>1434</v>
      </c>
      <c r="L885" s="67" t="s">
        <v>2956</v>
      </c>
      <c r="M885" s="67" t="s">
        <v>32</v>
      </c>
      <c r="N885" s="67" t="s">
        <v>3401</v>
      </c>
      <c r="O885" s="67" t="s">
        <v>1355</v>
      </c>
      <c r="P885" s="67" t="s">
        <v>48</v>
      </c>
      <c r="Q885" s="67" t="s">
        <v>34</v>
      </c>
      <c r="R885" s="68">
        <v>50</v>
      </c>
      <c r="S885" s="68">
        <v>637.28</v>
      </c>
      <c r="T885" s="73">
        <f t="shared" si="40"/>
        <v>31864</v>
      </c>
      <c r="U885" s="68">
        <f t="shared" si="39"/>
        <v>35687.68</v>
      </c>
      <c r="V885" s="67"/>
      <c r="W885" s="71">
        <v>2017</v>
      </c>
      <c r="X885" s="47"/>
    </row>
    <row r="886" spans="1:24" s="13" customFormat="1" ht="76.5" x14ac:dyDescent="0.25">
      <c r="A886" s="5" t="s">
        <v>3407</v>
      </c>
      <c r="B886" s="67" t="s">
        <v>779</v>
      </c>
      <c r="C886" s="67" t="s">
        <v>99</v>
      </c>
      <c r="D886" s="67" t="s">
        <v>100</v>
      </c>
      <c r="E886" s="67" t="s">
        <v>101</v>
      </c>
      <c r="F886" s="67" t="s">
        <v>102</v>
      </c>
      <c r="G886" s="67" t="s">
        <v>780</v>
      </c>
      <c r="H886" s="67">
        <v>0</v>
      </c>
      <c r="I886" s="67" t="s">
        <v>3034</v>
      </c>
      <c r="J886" s="67" t="s">
        <v>3076</v>
      </c>
      <c r="K886" s="76" t="s">
        <v>1434</v>
      </c>
      <c r="L886" s="67" t="s">
        <v>2956</v>
      </c>
      <c r="M886" s="67" t="s">
        <v>32</v>
      </c>
      <c r="N886" s="67" t="s">
        <v>3401</v>
      </c>
      <c r="O886" s="67" t="s">
        <v>1355</v>
      </c>
      <c r="P886" s="67" t="s">
        <v>48</v>
      </c>
      <c r="Q886" s="67" t="s">
        <v>34</v>
      </c>
      <c r="R886" s="68">
        <v>600</v>
      </c>
      <c r="S886" s="68">
        <v>126.56</v>
      </c>
      <c r="T886" s="73">
        <f t="shared" si="40"/>
        <v>75936</v>
      </c>
      <c r="U886" s="68">
        <f t="shared" si="39"/>
        <v>85048.320000000007</v>
      </c>
      <c r="V886" s="67"/>
      <c r="W886" s="71">
        <v>2017</v>
      </c>
      <c r="X886" s="47"/>
    </row>
    <row r="887" spans="1:24" s="13" customFormat="1" ht="76.5" x14ac:dyDescent="0.25">
      <c r="A887" s="5" t="s">
        <v>3408</v>
      </c>
      <c r="B887" s="67" t="s">
        <v>779</v>
      </c>
      <c r="C887" s="67" t="s">
        <v>103</v>
      </c>
      <c r="D887" s="67" t="s">
        <v>82</v>
      </c>
      <c r="E887" s="67" t="s">
        <v>104</v>
      </c>
      <c r="F887" s="67" t="s">
        <v>1574</v>
      </c>
      <c r="G887" s="67" t="s">
        <v>780</v>
      </c>
      <c r="H887" s="67">
        <v>0</v>
      </c>
      <c r="I887" s="67" t="s">
        <v>3034</v>
      </c>
      <c r="J887" s="67" t="s">
        <v>3076</v>
      </c>
      <c r="K887" s="76" t="s">
        <v>1434</v>
      </c>
      <c r="L887" s="67" t="s">
        <v>2956</v>
      </c>
      <c r="M887" s="67" t="s">
        <v>32</v>
      </c>
      <c r="N887" s="67" t="s">
        <v>3401</v>
      </c>
      <c r="O887" s="67" t="s">
        <v>1355</v>
      </c>
      <c r="P887" s="67" t="s">
        <v>48</v>
      </c>
      <c r="Q887" s="67" t="s">
        <v>34</v>
      </c>
      <c r="R887" s="68">
        <v>17</v>
      </c>
      <c r="S887" s="68">
        <v>81.87</v>
      </c>
      <c r="T887" s="73">
        <f t="shared" si="40"/>
        <v>1391.79</v>
      </c>
      <c r="U887" s="68">
        <f t="shared" si="39"/>
        <v>1558.8048000000001</v>
      </c>
      <c r="V887" s="67"/>
      <c r="W887" s="71">
        <v>2017</v>
      </c>
      <c r="X887" s="47"/>
    </row>
    <row r="888" spans="1:24" s="13" customFormat="1" ht="76.5" x14ac:dyDescent="0.25">
      <c r="A888" s="5" t="s">
        <v>3409</v>
      </c>
      <c r="B888" s="67" t="s">
        <v>779</v>
      </c>
      <c r="C888" s="67" t="s">
        <v>105</v>
      </c>
      <c r="D888" s="67" t="s">
        <v>106</v>
      </c>
      <c r="E888" s="67" t="s">
        <v>107</v>
      </c>
      <c r="F888" s="67" t="s">
        <v>1575</v>
      </c>
      <c r="G888" s="67" t="s">
        <v>780</v>
      </c>
      <c r="H888" s="67">
        <v>0</v>
      </c>
      <c r="I888" s="67" t="s">
        <v>3034</v>
      </c>
      <c r="J888" s="67" t="s">
        <v>3076</v>
      </c>
      <c r="K888" s="76" t="s">
        <v>1434</v>
      </c>
      <c r="L888" s="67" t="s">
        <v>2956</v>
      </c>
      <c r="M888" s="67" t="s">
        <v>32</v>
      </c>
      <c r="N888" s="67" t="s">
        <v>3401</v>
      </c>
      <c r="O888" s="67" t="s">
        <v>1355</v>
      </c>
      <c r="P888" s="67" t="s">
        <v>48</v>
      </c>
      <c r="Q888" s="67" t="s">
        <v>34</v>
      </c>
      <c r="R888" s="68">
        <v>380</v>
      </c>
      <c r="S888" s="68">
        <v>97.19</v>
      </c>
      <c r="T888" s="73">
        <f t="shared" si="40"/>
        <v>36932.199999999997</v>
      </c>
      <c r="U888" s="68">
        <f t="shared" si="39"/>
        <v>41364.063999999998</v>
      </c>
      <c r="V888" s="67"/>
      <c r="W888" s="71">
        <v>2017</v>
      </c>
      <c r="X888" s="47"/>
    </row>
    <row r="889" spans="1:24" s="13" customFormat="1" ht="76.5" x14ac:dyDescent="0.25">
      <c r="A889" s="5" t="s">
        <v>3410</v>
      </c>
      <c r="B889" s="67" t="s">
        <v>779</v>
      </c>
      <c r="C889" s="67" t="s">
        <v>108</v>
      </c>
      <c r="D889" s="67" t="s">
        <v>109</v>
      </c>
      <c r="E889" s="67" t="s">
        <v>110</v>
      </c>
      <c r="F889" s="67" t="s">
        <v>111</v>
      </c>
      <c r="G889" s="67" t="s">
        <v>780</v>
      </c>
      <c r="H889" s="67">
        <v>0</v>
      </c>
      <c r="I889" s="67" t="s">
        <v>3034</v>
      </c>
      <c r="J889" s="67" t="s">
        <v>3076</v>
      </c>
      <c r="K889" s="76" t="s">
        <v>1434</v>
      </c>
      <c r="L889" s="67" t="s">
        <v>2956</v>
      </c>
      <c r="M889" s="67" t="s">
        <v>32</v>
      </c>
      <c r="N889" s="67" t="s">
        <v>3401</v>
      </c>
      <c r="O889" s="67" t="s">
        <v>1355</v>
      </c>
      <c r="P889" s="67" t="s">
        <v>48</v>
      </c>
      <c r="Q889" s="67" t="s">
        <v>34</v>
      </c>
      <c r="R889" s="68">
        <v>440</v>
      </c>
      <c r="S889" s="68">
        <v>445.76</v>
      </c>
      <c r="T889" s="73">
        <f t="shared" si="40"/>
        <v>196134.39999999999</v>
      </c>
      <c r="U889" s="68">
        <f t="shared" si="39"/>
        <v>219670.52800000002</v>
      </c>
      <c r="V889" s="67"/>
      <c r="W889" s="71">
        <v>2017</v>
      </c>
      <c r="X889" s="47"/>
    </row>
    <row r="890" spans="1:24" s="13" customFormat="1" ht="76.5" x14ac:dyDescent="0.25">
      <c r="A890" s="5" t="s">
        <v>3411</v>
      </c>
      <c r="B890" s="67" t="s">
        <v>779</v>
      </c>
      <c r="C890" s="67" t="s">
        <v>112</v>
      </c>
      <c r="D890" s="67" t="s">
        <v>113</v>
      </c>
      <c r="E890" s="67" t="s">
        <v>114</v>
      </c>
      <c r="F890" s="67" t="s">
        <v>115</v>
      </c>
      <c r="G890" s="67" t="s">
        <v>780</v>
      </c>
      <c r="H890" s="67">
        <v>0</v>
      </c>
      <c r="I890" s="67" t="s">
        <v>3034</v>
      </c>
      <c r="J890" s="67" t="s">
        <v>3076</v>
      </c>
      <c r="K890" s="76" t="s">
        <v>1434</v>
      </c>
      <c r="L890" s="67" t="s">
        <v>2956</v>
      </c>
      <c r="M890" s="67" t="s">
        <v>32</v>
      </c>
      <c r="N890" s="67" t="s">
        <v>3401</v>
      </c>
      <c r="O890" s="67" t="s">
        <v>1355</v>
      </c>
      <c r="P890" s="67" t="s">
        <v>48</v>
      </c>
      <c r="Q890" s="67" t="s">
        <v>34</v>
      </c>
      <c r="R890" s="68">
        <v>170</v>
      </c>
      <c r="S890" s="68">
        <v>509.6</v>
      </c>
      <c r="T890" s="73">
        <f t="shared" si="40"/>
        <v>86632</v>
      </c>
      <c r="U890" s="68">
        <f t="shared" si="39"/>
        <v>97027.840000000011</v>
      </c>
      <c r="V890" s="67"/>
      <c r="W890" s="71">
        <v>2017</v>
      </c>
      <c r="X890" s="47"/>
    </row>
    <row r="891" spans="1:24" s="13" customFormat="1" ht="76.5" x14ac:dyDescent="0.25">
      <c r="A891" s="5" t="s">
        <v>3412</v>
      </c>
      <c r="B891" s="67" t="s">
        <v>779</v>
      </c>
      <c r="C891" s="67" t="s">
        <v>116</v>
      </c>
      <c r="D891" s="67" t="s">
        <v>117</v>
      </c>
      <c r="E891" s="67" t="s">
        <v>118</v>
      </c>
      <c r="F891" s="67" t="s">
        <v>119</v>
      </c>
      <c r="G891" s="67" t="s">
        <v>780</v>
      </c>
      <c r="H891" s="67">
        <v>0</v>
      </c>
      <c r="I891" s="67" t="s">
        <v>3034</v>
      </c>
      <c r="J891" s="67" t="s">
        <v>3076</v>
      </c>
      <c r="K891" s="76" t="s">
        <v>1434</v>
      </c>
      <c r="L891" s="67" t="s">
        <v>2956</v>
      </c>
      <c r="M891" s="67" t="s">
        <v>32</v>
      </c>
      <c r="N891" s="67" t="s">
        <v>3401</v>
      </c>
      <c r="O891" s="67" t="s">
        <v>1355</v>
      </c>
      <c r="P891" s="67" t="s">
        <v>48</v>
      </c>
      <c r="Q891" s="67" t="s">
        <v>34</v>
      </c>
      <c r="R891" s="68">
        <v>200</v>
      </c>
      <c r="S891" s="68">
        <v>97.19</v>
      </c>
      <c r="T891" s="73">
        <f t="shared" si="40"/>
        <v>19438</v>
      </c>
      <c r="U891" s="68">
        <f t="shared" si="39"/>
        <v>21770.560000000001</v>
      </c>
      <c r="V891" s="67"/>
      <c r="W891" s="71">
        <v>2017</v>
      </c>
      <c r="X891" s="47"/>
    </row>
    <row r="892" spans="1:24" s="13" customFormat="1" ht="76.5" x14ac:dyDescent="0.25">
      <c r="A892" s="5" t="s">
        <v>3413</v>
      </c>
      <c r="B892" s="67" t="s">
        <v>779</v>
      </c>
      <c r="C892" s="67" t="s">
        <v>122</v>
      </c>
      <c r="D892" s="67" t="s">
        <v>123</v>
      </c>
      <c r="E892" s="67" t="s">
        <v>79</v>
      </c>
      <c r="F892" s="67" t="s">
        <v>124</v>
      </c>
      <c r="G892" s="67" t="s">
        <v>780</v>
      </c>
      <c r="H892" s="67">
        <v>0</v>
      </c>
      <c r="I892" s="67" t="s">
        <v>3034</v>
      </c>
      <c r="J892" s="67" t="s">
        <v>3076</v>
      </c>
      <c r="K892" s="76" t="s">
        <v>1434</v>
      </c>
      <c r="L892" s="67" t="s">
        <v>2956</v>
      </c>
      <c r="M892" s="67" t="s">
        <v>32</v>
      </c>
      <c r="N892" s="67" t="s">
        <v>3401</v>
      </c>
      <c r="O892" s="67" t="s">
        <v>1355</v>
      </c>
      <c r="P892" s="67" t="s">
        <v>48</v>
      </c>
      <c r="Q892" s="67" t="s">
        <v>34</v>
      </c>
      <c r="R892" s="68">
        <v>20</v>
      </c>
      <c r="S892" s="68">
        <v>75.489999999999995</v>
      </c>
      <c r="T892" s="73">
        <f t="shared" si="40"/>
        <v>1509.8</v>
      </c>
      <c r="U892" s="68">
        <f t="shared" si="39"/>
        <v>1690.9760000000001</v>
      </c>
      <c r="V892" s="67"/>
      <c r="W892" s="71">
        <v>2017</v>
      </c>
      <c r="X892" s="47"/>
    </row>
    <row r="893" spans="1:24" s="13" customFormat="1" ht="76.5" x14ac:dyDescent="0.25">
      <c r="A893" s="5" t="s">
        <v>3414</v>
      </c>
      <c r="B893" s="67" t="s">
        <v>779</v>
      </c>
      <c r="C893" s="67" t="s">
        <v>132</v>
      </c>
      <c r="D893" s="67" t="s">
        <v>133</v>
      </c>
      <c r="E893" s="67" t="s">
        <v>134</v>
      </c>
      <c r="F893" s="67" t="s">
        <v>1576</v>
      </c>
      <c r="G893" s="67" t="s">
        <v>780</v>
      </c>
      <c r="H893" s="67">
        <v>0</v>
      </c>
      <c r="I893" s="67" t="s">
        <v>3034</v>
      </c>
      <c r="J893" s="67" t="s">
        <v>3076</v>
      </c>
      <c r="K893" s="76" t="s">
        <v>1434</v>
      </c>
      <c r="L893" s="67" t="s">
        <v>2956</v>
      </c>
      <c r="M893" s="67" t="s">
        <v>32</v>
      </c>
      <c r="N893" s="67" t="s">
        <v>3401</v>
      </c>
      <c r="O893" s="67" t="s">
        <v>1355</v>
      </c>
      <c r="P893" s="67" t="s">
        <v>48</v>
      </c>
      <c r="Q893" s="67" t="s">
        <v>34</v>
      </c>
      <c r="R893" s="68">
        <v>342</v>
      </c>
      <c r="S893" s="68">
        <v>471.3</v>
      </c>
      <c r="T893" s="73">
        <f t="shared" si="40"/>
        <v>161184.6</v>
      </c>
      <c r="U893" s="68">
        <f t="shared" si="39"/>
        <v>180526.75200000004</v>
      </c>
      <c r="V893" s="67"/>
      <c r="W893" s="71">
        <v>2017</v>
      </c>
      <c r="X893" s="47"/>
    </row>
    <row r="894" spans="1:24" s="13" customFormat="1" ht="76.5" x14ac:dyDescent="0.25">
      <c r="A894" s="5" t="s">
        <v>3415</v>
      </c>
      <c r="B894" s="67" t="s">
        <v>779</v>
      </c>
      <c r="C894" s="67" t="s">
        <v>144</v>
      </c>
      <c r="D894" s="67" t="s">
        <v>145</v>
      </c>
      <c r="E894" s="67" t="s">
        <v>146</v>
      </c>
      <c r="F894" s="67" t="s">
        <v>147</v>
      </c>
      <c r="G894" s="67" t="s">
        <v>780</v>
      </c>
      <c r="H894" s="67">
        <v>0</v>
      </c>
      <c r="I894" s="67" t="s">
        <v>3034</v>
      </c>
      <c r="J894" s="67" t="s">
        <v>3076</v>
      </c>
      <c r="K894" s="76" t="s">
        <v>1434</v>
      </c>
      <c r="L894" s="67" t="s">
        <v>2956</v>
      </c>
      <c r="M894" s="67" t="s">
        <v>32</v>
      </c>
      <c r="N894" s="67" t="s">
        <v>3401</v>
      </c>
      <c r="O894" s="67" t="s">
        <v>1355</v>
      </c>
      <c r="P894" s="67" t="s">
        <v>48</v>
      </c>
      <c r="Q894" s="67" t="s">
        <v>34</v>
      </c>
      <c r="R894" s="68">
        <v>473</v>
      </c>
      <c r="S894" s="68">
        <v>701.12</v>
      </c>
      <c r="T894" s="73">
        <f t="shared" si="40"/>
        <v>331629.76</v>
      </c>
      <c r="U894" s="68">
        <f t="shared" si="39"/>
        <v>371425.33120000007</v>
      </c>
      <c r="V894" s="67"/>
      <c r="W894" s="71">
        <v>2017</v>
      </c>
      <c r="X894" s="47"/>
    </row>
    <row r="895" spans="1:24" s="13" customFormat="1" ht="76.5" x14ac:dyDescent="0.25">
      <c r="A895" s="5" t="s">
        <v>3416</v>
      </c>
      <c r="B895" s="67" t="s">
        <v>779</v>
      </c>
      <c r="C895" s="67" t="s">
        <v>3051</v>
      </c>
      <c r="D895" s="67" t="s">
        <v>3052</v>
      </c>
      <c r="E895" s="67" t="s">
        <v>3053</v>
      </c>
      <c r="F895" s="67" t="s">
        <v>3054</v>
      </c>
      <c r="G895" s="67" t="s">
        <v>780</v>
      </c>
      <c r="H895" s="67">
        <v>0</v>
      </c>
      <c r="I895" s="67" t="s">
        <v>3034</v>
      </c>
      <c r="J895" s="67" t="s">
        <v>3076</v>
      </c>
      <c r="K895" s="76" t="s">
        <v>1434</v>
      </c>
      <c r="L895" s="67" t="s">
        <v>2956</v>
      </c>
      <c r="M895" s="67" t="s">
        <v>32</v>
      </c>
      <c r="N895" s="67" t="s">
        <v>3401</v>
      </c>
      <c r="O895" s="67" t="s">
        <v>1355</v>
      </c>
      <c r="P895" s="67" t="s">
        <v>48</v>
      </c>
      <c r="Q895" s="67" t="s">
        <v>34</v>
      </c>
      <c r="R895" s="68">
        <v>33</v>
      </c>
      <c r="S895" s="68">
        <v>334.88</v>
      </c>
      <c r="T895" s="73">
        <f t="shared" si="40"/>
        <v>11051.039999999999</v>
      </c>
      <c r="U895" s="68">
        <f t="shared" si="39"/>
        <v>12377.1648</v>
      </c>
      <c r="V895" s="67"/>
      <c r="W895" s="71">
        <v>2017</v>
      </c>
      <c r="X895" s="47"/>
    </row>
    <row r="896" spans="1:24" s="13" customFormat="1" ht="63.75" x14ac:dyDescent="0.25">
      <c r="A896" s="5" t="s">
        <v>3417</v>
      </c>
      <c r="B896" s="67" t="s">
        <v>779</v>
      </c>
      <c r="C896" s="67" t="s">
        <v>2385</v>
      </c>
      <c r="D896" s="67" t="s">
        <v>2386</v>
      </c>
      <c r="E896" s="67" t="s">
        <v>2387</v>
      </c>
      <c r="F896" s="67" t="s">
        <v>3418</v>
      </c>
      <c r="G896" s="67" t="s">
        <v>780</v>
      </c>
      <c r="H896" s="67">
        <v>0</v>
      </c>
      <c r="I896" s="67" t="s">
        <v>3034</v>
      </c>
      <c r="J896" s="67" t="s">
        <v>3076</v>
      </c>
      <c r="K896" s="76" t="s">
        <v>1434</v>
      </c>
      <c r="L896" s="67" t="s">
        <v>2956</v>
      </c>
      <c r="M896" s="67" t="s">
        <v>32</v>
      </c>
      <c r="N896" s="67" t="s">
        <v>3419</v>
      </c>
      <c r="O896" s="67" t="s">
        <v>1355</v>
      </c>
      <c r="P896" s="67">
        <v>796</v>
      </c>
      <c r="Q896" s="67" t="s">
        <v>3420</v>
      </c>
      <c r="R896" s="68">
        <v>31</v>
      </c>
      <c r="S896" s="68">
        <v>8928.57</v>
      </c>
      <c r="T896" s="73">
        <f>R896*S896</f>
        <v>276785.67</v>
      </c>
      <c r="U896" s="68">
        <v>310000</v>
      </c>
      <c r="V896" s="67"/>
      <c r="W896" s="71">
        <v>2017</v>
      </c>
      <c r="X896" s="47"/>
    </row>
    <row r="897" spans="1:24" s="13" customFormat="1" ht="63.75" x14ac:dyDescent="0.25">
      <c r="A897" s="4" t="s">
        <v>3430</v>
      </c>
      <c r="B897" s="67" t="s">
        <v>779</v>
      </c>
      <c r="C897" s="67" t="s">
        <v>3431</v>
      </c>
      <c r="D897" s="67" t="s">
        <v>2679</v>
      </c>
      <c r="E897" s="67" t="s">
        <v>3432</v>
      </c>
      <c r="F897" s="67" t="s">
        <v>3433</v>
      </c>
      <c r="G897" s="67" t="s">
        <v>780</v>
      </c>
      <c r="H897" s="67">
        <v>0</v>
      </c>
      <c r="I897" s="67" t="s">
        <v>3034</v>
      </c>
      <c r="J897" s="67" t="s">
        <v>3076</v>
      </c>
      <c r="K897" s="76" t="s">
        <v>1434</v>
      </c>
      <c r="L897" s="67" t="s">
        <v>2956</v>
      </c>
      <c r="M897" s="67" t="s">
        <v>32</v>
      </c>
      <c r="N897" s="67" t="s">
        <v>3029</v>
      </c>
      <c r="O897" s="67" t="s">
        <v>1355</v>
      </c>
      <c r="P897" s="67" t="s">
        <v>233</v>
      </c>
      <c r="Q897" s="67" t="s">
        <v>232</v>
      </c>
      <c r="R897" s="68">
        <v>1</v>
      </c>
      <c r="S897" s="73">
        <v>17000</v>
      </c>
      <c r="T897" s="73">
        <f>S897*R897</f>
        <v>17000</v>
      </c>
      <c r="U897" s="68">
        <f t="shared" ref="U897:U910" si="41">T897*1.12</f>
        <v>19040</v>
      </c>
      <c r="V897" s="70"/>
      <c r="W897" s="71">
        <v>2017</v>
      </c>
      <c r="X897" s="47"/>
    </row>
    <row r="898" spans="1:24" s="13" customFormat="1" ht="63.75" x14ac:dyDescent="0.25">
      <c r="A898" s="4" t="s">
        <v>3434</v>
      </c>
      <c r="B898" s="67" t="s">
        <v>779</v>
      </c>
      <c r="C898" s="67" t="s">
        <v>3435</v>
      </c>
      <c r="D898" s="67" t="s">
        <v>329</v>
      </c>
      <c r="E898" s="67" t="s">
        <v>3436</v>
      </c>
      <c r="F898" s="67" t="s">
        <v>3437</v>
      </c>
      <c r="G898" s="67" t="s">
        <v>780</v>
      </c>
      <c r="H898" s="67">
        <v>0</v>
      </c>
      <c r="I898" s="67" t="s">
        <v>3034</v>
      </c>
      <c r="J898" s="67" t="s">
        <v>3076</v>
      </c>
      <c r="K898" s="76" t="s">
        <v>1434</v>
      </c>
      <c r="L898" s="67" t="s">
        <v>2956</v>
      </c>
      <c r="M898" s="67" t="s">
        <v>32</v>
      </c>
      <c r="N898" s="67" t="s">
        <v>3029</v>
      </c>
      <c r="O898" s="67" t="s">
        <v>1355</v>
      </c>
      <c r="P898" s="67" t="s">
        <v>222</v>
      </c>
      <c r="Q898" s="68" t="s">
        <v>3438</v>
      </c>
      <c r="R898" s="68">
        <v>5</v>
      </c>
      <c r="S898" s="73">
        <v>3000</v>
      </c>
      <c r="T898" s="73">
        <f t="shared" ref="T898:T909" si="42">S898*R898</f>
        <v>15000</v>
      </c>
      <c r="U898" s="68">
        <f t="shared" si="41"/>
        <v>16800</v>
      </c>
      <c r="V898" s="67"/>
      <c r="W898" s="71">
        <v>2017</v>
      </c>
      <c r="X898" s="47"/>
    </row>
    <row r="899" spans="1:24" s="13" customFormat="1" ht="63.75" x14ac:dyDescent="0.25">
      <c r="A899" s="4" t="s">
        <v>3439</v>
      </c>
      <c r="B899" s="67" t="s">
        <v>779</v>
      </c>
      <c r="C899" s="67" t="s">
        <v>3440</v>
      </c>
      <c r="D899" s="67" t="s">
        <v>1488</v>
      </c>
      <c r="E899" s="67" t="s">
        <v>3441</v>
      </c>
      <c r="F899" s="67" t="s">
        <v>3442</v>
      </c>
      <c r="G899" s="67" t="s">
        <v>780</v>
      </c>
      <c r="H899" s="67">
        <v>0</v>
      </c>
      <c r="I899" s="67" t="s">
        <v>3034</v>
      </c>
      <c r="J899" s="67" t="s">
        <v>3076</v>
      </c>
      <c r="K899" s="76" t="s">
        <v>1434</v>
      </c>
      <c r="L899" s="67" t="s">
        <v>2956</v>
      </c>
      <c r="M899" s="67" t="s">
        <v>32</v>
      </c>
      <c r="N899" s="67" t="s">
        <v>3029</v>
      </c>
      <c r="O899" s="67" t="s">
        <v>1355</v>
      </c>
      <c r="P899" s="67" t="s">
        <v>233</v>
      </c>
      <c r="Q899" s="67" t="s">
        <v>232</v>
      </c>
      <c r="R899" s="68">
        <v>1</v>
      </c>
      <c r="S899" s="68">
        <v>2500</v>
      </c>
      <c r="T899" s="73">
        <f t="shared" si="42"/>
        <v>2500</v>
      </c>
      <c r="U899" s="68">
        <f t="shared" si="41"/>
        <v>2800.0000000000005</v>
      </c>
      <c r="V899" s="67"/>
      <c r="W899" s="71">
        <v>2017</v>
      </c>
      <c r="X899" s="47"/>
    </row>
    <row r="900" spans="1:24" s="13" customFormat="1" ht="63.75" x14ac:dyDescent="0.25">
      <c r="A900" s="4" t="s">
        <v>3443</v>
      </c>
      <c r="B900" s="67" t="s">
        <v>779</v>
      </c>
      <c r="C900" s="67" t="s">
        <v>3444</v>
      </c>
      <c r="D900" s="67" t="s">
        <v>1488</v>
      </c>
      <c r="E900" s="67" t="s">
        <v>3445</v>
      </c>
      <c r="F900" s="67" t="s">
        <v>3446</v>
      </c>
      <c r="G900" s="67" t="s">
        <v>780</v>
      </c>
      <c r="H900" s="67">
        <v>0</v>
      </c>
      <c r="I900" s="67" t="s">
        <v>3034</v>
      </c>
      <c r="J900" s="67" t="s">
        <v>3076</v>
      </c>
      <c r="K900" s="76" t="s">
        <v>1434</v>
      </c>
      <c r="L900" s="67" t="s">
        <v>2956</v>
      </c>
      <c r="M900" s="67" t="s">
        <v>32</v>
      </c>
      <c r="N900" s="67" t="s">
        <v>3029</v>
      </c>
      <c r="O900" s="67" t="s">
        <v>1355</v>
      </c>
      <c r="P900" s="67" t="s">
        <v>233</v>
      </c>
      <c r="Q900" s="67" t="s">
        <v>232</v>
      </c>
      <c r="R900" s="68">
        <v>1</v>
      </c>
      <c r="S900" s="68">
        <v>9000</v>
      </c>
      <c r="T900" s="73">
        <f t="shared" si="42"/>
        <v>9000</v>
      </c>
      <c r="U900" s="68">
        <f t="shared" si="41"/>
        <v>10080.000000000002</v>
      </c>
      <c r="V900" s="67"/>
      <c r="W900" s="71">
        <v>2017</v>
      </c>
      <c r="X900" s="47"/>
    </row>
    <row r="901" spans="1:24" s="13" customFormat="1" ht="63.75" x14ac:dyDescent="0.25">
      <c r="A901" s="4" t="s">
        <v>3447</v>
      </c>
      <c r="B901" s="67" t="s">
        <v>779</v>
      </c>
      <c r="C901" s="67" t="s">
        <v>3448</v>
      </c>
      <c r="D901" s="67" t="s">
        <v>3449</v>
      </c>
      <c r="E901" s="67" t="s">
        <v>3450</v>
      </c>
      <c r="F901" s="67" t="s">
        <v>3451</v>
      </c>
      <c r="G901" s="67" t="s">
        <v>780</v>
      </c>
      <c r="H901" s="67">
        <v>0</v>
      </c>
      <c r="I901" s="67" t="s">
        <v>3034</v>
      </c>
      <c r="J901" s="67" t="s">
        <v>3076</v>
      </c>
      <c r="K901" s="76" t="s">
        <v>1434</v>
      </c>
      <c r="L901" s="67" t="s">
        <v>2956</v>
      </c>
      <c r="M901" s="67" t="s">
        <v>32</v>
      </c>
      <c r="N901" s="67" t="s">
        <v>3029</v>
      </c>
      <c r="O901" s="67" t="s">
        <v>1355</v>
      </c>
      <c r="P901" s="67" t="s">
        <v>233</v>
      </c>
      <c r="Q901" s="67" t="s">
        <v>232</v>
      </c>
      <c r="R901" s="68">
        <v>2</v>
      </c>
      <c r="S901" s="68">
        <v>17000</v>
      </c>
      <c r="T901" s="73">
        <f t="shared" si="42"/>
        <v>34000</v>
      </c>
      <c r="U901" s="68">
        <f t="shared" si="41"/>
        <v>38080</v>
      </c>
      <c r="V901" s="67"/>
      <c r="W901" s="71">
        <v>2017</v>
      </c>
      <c r="X901" s="47"/>
    </row>
    <row r="902" spans="1:24" s="13" customFormat="1" ht="63.75" x14ac:dyDescent="0.25">
      <c r="A902" s="4" t="s">
        <v>3452</v>
      </c>
      <c r="B902" s="67" t="s">
        <v>779</v>
      </c>
      <c r="C902" s="67" t="s">
        <v>3453</v>
      </c>
      <c r="D902" s="67" t="s">
        <v>3449</v>
      </c>
      <c r="E902" s="67" t="s">
        <v>3454</v>
      </c>
      <c r="F902" s="67" t="s">
        <v>3455</v>
      </c>
      <c r="G902" s="67" t="s">
        <v>780</v>
      </c>
      <c r="H902" s="67">
        <v>0</v>
      </c>
      <c r="I902" s="67" t="s">
        <v>3034</v>
      </c>
      <c r="J902" s="67" t="s">
        <v>3076</v>
      </c>
      <c r="K902" s="76" t="s">
        <v>1434</v>
      </c>
      <c r="L902" s="67" t="s">
        <v>2956</v>
      </c>
      <c r="M902" s="67" t="s">
        <v>32</v>
      </c>
      <c r="N902" s="67" t="s">
        <v>3029</v>
      </c>
      <c r="O902" s="67" t="s">
        <v>1355</v>
      </c>
      <c r="P902" s="67" t="s">
        <v>233</v>
      </c>
      <c r="Q902" s="67" t="s">
        <v>232</v>
      </c>
      <c r="R902" s="68">
        <v>2</v>
      </c>
      <c r="S902" s="68">
        <v>13500</v>
      </c>
      <c r="T902" s="73">
        <f t="shared" si="42"/>
        <v>27000</v>
      </c>
      <c r="U902" s="68">
        <f t="shared" si="41"/>
        <v>30240.000000000004</v>
      </c>
      <c r="V902" s="67"/>
      <c r="W902" s="71">
        <v>2017</v>
      </c>
      <c r="X902" s="47"/>
    </row>
    <row r="903" spans="1:24" s="13" customFormat="1" ht="63.75" x14ac:dyDescent="0.25">
      <c r="A903" s="4" t="s">
        <v>3456</v>
      </c>
      <c r="B903" s="67" t="s">
        <v>779</v>
      </c>
      <c r="C903" s="67" t="s">
        <v>3457</v>
      </c>
      <c r="D903" s="67" t="s">
        <v>2695</v>
      </c>
      <c r="E903" s="67" t="s">
        <v>3458</v>
      </c>
      <c r="F903" s="67" t="s">
        <v>3459</v>
      </c>
      <c r="G903" s="67" t="s">
        <v>780</v>
      </c>
      <c r="H903" s="67">
        <v>0</v>
      </c>
      <c r="I903" s="67" t="s">
        <v>3034</v>
      </c>
      <c r="J903" s="67" t="s">
        <v>3076</v>
      </c>
      <c r="K903" s="76" t="s">
        <v>1434</v>
      </c>
      <c r="L903" s="67" t="s">
        <v>2956</v>
      </c>
      <c r="M903" s="67" t="s">
        <v>32</v>
      </c>
      <c r="N903" s="67" t="s">
        <v>3029</v>
      </c>
      <c r="O903" s="67" t="s">
        <v>1355</v>
      </c>
      <c r="P903" s="67" t="s">
        <v>233</v>
      </c>
      <c r="Q903" s="67" t="s">
        <v>232</v>
      </c>
      <c r="R903" s="68">
        <v>2</v>
      </c>
      <c r="S903" s="68">
        <v>16000</v>
      </c>
      <c r="T903" s="73">
        <f t="shared" si="42"/>
        <v>32000</v>
      </c>
      <c r="U903" s="68">
        <f t="shared" si="41"/>
        <v>35840</v>
      </c>
      <c r="V903" s="67"/>
      <c r="W903" s="71">
        <v>2017</v>
      </c>
      <c r="X903" s="47"/>
    </row>
    <row r="904" spans="1:24" s="13" customFormat="1" ht="63.75" x14ac:dyDescent="0.25">
      <c r="A904" s="4" t="s">
        <v>3460</v>
      </c>
      <c r="B904" s="67" t="s">
        <v>779</v>
      </c>
      <c r="C904" s="67" t="s">
        <v>3461</v>
      </c>
      <c r="D904" s="67" t="s">
        <v>3462</v>
      </c>
      <c r="E904" s="67" t="s">
        <v>3463</v>
      </c>
      <c r="F904" s="67" t="s">
        <v>3464</v>
      </c>
      <c r="G904" s="67" t="s">
        <v>780</v>
      </c>
      <c r="H904" s="67">
        <v>0</v>
      </c>
      <c r="I904" s="67" t="s">
        <v>3034</v>
      </c>
      <c r="J904" s="67" t="s">
        <v>3076</v>
      </c>
      <c r="K904" s="76" t="s">
        <v>1434</v>
      </c>
      <c r="L904" s="67" t="s">
        <v>2956</v>
      </c>
      <c r="M904" s="67" t="s">
        <v>32</v>
      </c>
      <c r="N904" s="67" t="s">
        <v>3029</v>
      </c>
      <c r="O904" s="67" t="s">
        <v>1355</v>
      </c>
      <c r="P904" s="67">
        <v>839</v>
      </c>
      <c r="Q904" s="67" t="s">
        <v>3465</v>
      </c>
      <c r="R904" s="68">
        <v>2</v>
      </c>
      <c r="S904" s="68">
        <v>7000</v>
      </c>
      <c r="T904" s="73">
        <f t="shared" si="42"/>
        <v>14000</v>
      </c>
      <c r="U904" s="68">
        <f t="shared" si="41"/>
        <v>15680.000000000002</v>
      </c>
      <c r="V904" s="67"/>
      <c r="W904" s="71">
        <v>2017</v>
      </c>
      <c r="X904" s="47"/>
    </row>
    <row r="905" spans="1:24" s="13" customFormat="1" ht="63.75" x14ac:dyDescent="0.25">
      <c r="A905" s="4" t="s">
        <v>3466</v>
      </c>
      <c r="B905" s="67" t="s">
        <v>779</v>
      </c>
      <c r="C905" s="67" t="s">
        <v>3467</v>
      </c>
      <c r="D905" s="67" t="s">
        <v>3462</v>
      </c>
      <c r="E905" s="67" t="s">
        <v>3468</v>
      </c>
      <c r="F905" s="67" t="s">
        <v>3469</v>
      </c>
      <c r="G905" s="67" t="s">
        <v>780</v>
      </c>
      <c r="H905" s="67">
        <v>0</v>
      </c>
      <c r="I905" s="67" t="s">
        <v>3034</v>
      </c>
      <c r="J905" s="67" t="s">
        <v>3076</v>
      </c>
      <c r="K905" s="76" t="s">
        <v>1434</v>
      </c>
      <c r="L905" s="67" t="s">
        <v>2956</v>
      </c>
      <c r="M905" s="67" t="s">
        <v>32</v>
      </c>
      <c r="N905" s="67" t="s">
        <v>3029</v>
      </c>
      <c r="O905" s="67" t="s">
        <v>1355</v>
      </c>
      <c r="P905" s="67">
        <v>839</v>
      </c>
      <c r="Q905" s="67" t="s">
        <v>3465</v>
      </c>
      <c r="R905" s="68">
        <v>2</v>
      </c>
      <c r="S905" s="68">
        <v>6000</v>
      </c>
      <c r="T905" s="73">
        <f t="shared" si="42"/>
        <v>12000</v>
      </c>
      <c r="U905" s="68">
        <f t="shared" si="41"/>
        <v>13440.000000000002</v>
      </c>
      <c r="V905" s="67"/>
      <c r="W905" s="71">
        <v>2017</v>
      </c>
      <c r="X905" s="47"/>
    </row>
    <row r="906" spans="1:24" s="13" customFormat="1" ht="63.75" x14ac:dyDescent="0.25">
      <c r="A906" s="4" t="s">
        <v>3470</v>
      </c>
      <c r="B906" s="67" t="s">
        <v>779</v>
      </c>
      <c r="C906" s="67" t="s">
        <v>3471</v>
      </c>
      <c r="D906" s="67" t="s">
        <v>2781</v>
      </c>
      <c r="E906" s="67" t="s">
        <v>3472</v>
      </c>
      <c r="F906" s="67" t="s">
        <v>3473</v>
      </c>
      <c r="G906" s="67" t="s">
        <v>780</v>
      </c>
      <c r="H906" s="67">
        <v>0</v>
      </c>
      <c r="I906" s="67" t="s">
        <v>3034</v>
      </c>
      <c r="J906" s="67" t="s">
        <v>3076</v>
      </c>
      <c r="K906" s="76" t="s">
        <v>1434</v>
      </c>
      <c r="L906" s="67" t="s">
        <v>2956</v>
      </c>
      <c r="M906" s="67" t="s">
        <v>32</v>
      </c>
      <c r="N906" s="67" t="s">
        <v>3029</v>
      </c>
      <c r="O906" s="67" t="s">
        <v>1355</v>
      </c>
      <c r="P906" s="67" t="s">
        <v>233</v>
      </c>
      <c r="Q906" s="67" t="s">
        <v>232</v>
      </c>
      <c r="R906" s="68">
        <v>2</v>
      </c>
      <c r="S906" s="68">
        <v>14000</v>
      </c>
      <c r="T906" s="73">
        <f t="shared" si="42"/>
        <v>28000</v>
      </c>
      <c r="U906" s="68">
        <f t="shared" si="41"/>
        <v>31360.000000000004</v>
      </c>
      <c r="V906" s="67"/>
      <c r="W906" s="71">
        <v>2017</v>
      </c>
      <c r="X906" s="47"/>
    </row>
    <row r="907" spans="1:24" s="13" customFormat="1" ht="63.75" x14ac:dyDescent="0.25">
      <c r="A907" s="4" t="s">
        <v>3474</v>
      </c>
      <c r="B907" s="67" t="s">
        <v>779</v>
      </c>
      <c r="C907" s="67" t="s">
        <v>3475</v>
      </c>
      <c r="D907" s="67" t="s">
        <v>3476</v>
      </c>
      <c r="E907" s="67" t="s">
        <v>3477</v>
      </c>
      <c r="F907" s="67" t="s">
        <v>3478</v>
      </c>
      <c r="G907" s="67" t="s">
        <v>780</v>
      </c>
      <c r="H907" s="67">
        <v>0</v>
      </c>
      <c r="I907" s="67" t="s">
        <v>3034</v>
      </c>
      <c r="J907" s="67" t="s">
        <v>3076</v>
      </c>
      <c r="K907" s="76" t="s">
        <v>1434</v>
      </c>
      <c r="L907" s="67" t="s">
        <v>2956</v>
      </c>
      <c r="M907" s="67" t="s">
        <v>32</v>
      </c>
      <c r="N907" s="67" t="s">
        <v>3029</v>
      </c>
      <c r="O907" s="67" t="s">
        <v>1355</v>
      </c>
      <c r="P907" s="67">
        <v>796</v>
      </c>
      <c r="Q907" s="68" t="s">
        <v>232</v>
      </c>
      <c r="R907" s="68">
        <v>1</v>
      </c>
      <c r="S907" s="68">
        <v>8027</v>
      </c>
      <c r="T907" s="73">
        <f t="shared" si="42"/>
        <v>8027</v>
      </c>
      <c r="U907" s="68">
        <f t="shared" si="41"/>
        <v>8990.2400000000016</v>
      </c>
      <c r="V907" s="67"/>
      <c r="W907" s="71">
        <v>2017</v>
      </c>
      <c r="X907" s="47"/>
    </row>
    <row r="908" spans="1:24" s="13" customFormat="1" ht="89.25" x14ac:dyDescent="0.25">
      <c r="A908" s="4" t="s">
        <v>3491</v>
      </c>
      <c r="B908" s="67" t="s">
        <v>779</v>
      </c>
      <c r="C908" s="67" t="s">
        <v>3492</v>
      </c>
      <c r="D908" s="67" t="s">
        <v>3368</v>
      </c>
      <c r="E908" s="67" t="s">
        <v>3493</v>
      </c>
      <c r="F908" s="67" t="s">
        <v>3494</v>
      </c>
      <c r="G908" s="67" t="s">
        <v>780</v>
      </c>
      <c r="H908" s="67">
        <v>0</v>
      </c>
      <c r="I908" s="67" t="s">
        <v>3034</v>
      </c>
      <c r="J908" s="67" t="s">
        <v>3076</v>
      </c>
      <c r="K908" s="76" t="s">
        <v>1434</v>
      </c>
      <c r="L908" s="67" t="s">
        <v>2956</v>
      </c>
      <c r="M908" s="67" t="s">
        <v>32</v>
      </c>
      <c r="N908" s="67" t="s">
        <v>3029</v>
      </c>
      <c r="O908" s="67" t="s">
        <v>1358</v>
      </c>
      <c r="P908" s="68">
        <v>796</v>
      </c>
      <c r="Q908" s="67" t="s">
        <v>232</v>
      </c>
      <c r="R908" s="68">
        <v>1</v>
      </c>
      <c r="S908" s="68">
        <v>38990</v>
      </c>
      <c r="T908" s="68">
        <f t="shared" si="42"/>
        <v>38990</v>
      </c>
      <c r="U908" s="68">
        <f t="shared" si="41"/>
        <v>43668.800000000003</v>
      </c>
      <c r="V908" s="68"/>
      <c r="W908" s="71">
        <v>2017</v>
      </c>
      <c r="X908" s="47"/>
    </row>
    <row r="909" spans="1:24" s="13" customFormat="1" ht="63.75" x14ac:dyDescent="0.25">
      <c r="A909" s="4" t="s">
        <v>3495</v>
      </c>
      <c r="B909" s="67" t="s">
        <v>779</v>
      </c>
      <c r="C909" s="67" t="s">
        <v>1179</v>
      </c>
      <c r="D909" s="67" t="s">
        <v>1180</v>
      </c>
      <c r="E909" s="67" t="s">
        <v>1181</v>
      </c>
      <c r="F909" s="67" t="s">
        <v>1858</v>
      </c>
      <c r="G909" s="67" t="s">
        <v>780</v>
      </c>
      <c r="H909" s="67">
        <v>0</v>
      </c>
      <c r="I909" s="67">
        <v>711000000</v>
      </c>
      <c r="J909" s="67" t="s">
        <v>3076</v>
      </c>
      <c r="K909" s="67" t="s">
        <v>1434</v>
      </c>
      <c r="L909" s="67" t="s">
        <v>3076</v>
      </c>
      <c r="M909" s="67" t="s">
        <v>32</v>
      </c>
      <c r="N909" s="67" t="s">
        <v>3509</v>
      </c>
      <c r="O909" s="67" t="s">
        <v>1358</v>
      </c>
      <c r="P909" s="8">
        <v>112</v>
      </c>
      <c r="Q909" s="69" t="s">
        <v>223</v>
      </c>
      <c r="R909" s="68">
        <v>4400</v>
      </c>
      <c r="S909" s="68">
        <v>131.5</v>
      </c>
      <c r="T909" s="68">
        <f t="shared" si="42"/>
        <v>578600</v>
      </c>
      <c r="U909" s="68">
        <f t="shared" si="41"/>
        <v>648032.00000000012</v>
      </c>
      <c r="V909" s="67"/>
      <c r="W909" s="71">
        <v>2017</v>
      </c>
      <c r="X909" s="47"/>
    </row>
    <row r="910" spans="1:24" s="13" customFormat="1" ht="63.75" x14ac:dyDescent="0.25">
      <c r="A910" s="5" t="s">
        <v>3496</v>
      </c>
      <c r="B910" s="67" t="s">
        <v>779</v>
      </c>
      <c r="C910" s="67" t="s">
        <v>1179</v>
      </c>
      <c r="D910" s="67" t="s">
        <v>1180</v>
      </c>
      <c r="E910" s="67" t="s">
        <v>1181</v>
      </c>
      <c r="F910" s="67" t="s">
        <v>3497</v>
      </c>
      <c r="G910" s="67" t="s">
        <v>780</v>
      </c>
      <c r="H910" s="67">
        <v>0</v>
      </c>
      <c r="I910" s="67">
        <v>710000000</v>
      </c>
      <c r="J910" s="67" t="s">
        <v>3076</v>
      </c>
      <c r="K910" s="67" t="s">
        <v>1434</v>
      </c>
      <c r="L910" s="67" t="s">
        <v>2956</v>
      </c>
      <c r="M910" s="67" t="s">
        <v>32</v>
      </c>
      <c r="N910" s="67" t="s">
        <v>3509</v>
      </c>
      <c r="O910" s="67" t="s">
        <v>1358</v>
      </c>
      <c r="P910" s="8">
        <v>112</v>
      </c>
      <c r="Q910" s="69" t="s">
        <v>223</v>
      </c>
      <c r="R910" s="68">
        <v>6660</v>
      </c>
      <c r="S910" s="68">
        <v>127.67</v>
      </c>
      <c r="T910" s="68">
        <v>0</v>
      </c>
      <c r="U910" s="68">
        <f t="shared" si="41"/>
        <v>0</v>
      </c>
      <c r="V910" s="67"/>
      <c r="W910" s="67">
        <v>2017</v>
      </c>
      <c r="X910" s="67" t="s">
        <v>3510</v>
      </c>
    </row>
    <row r="911" spans="1:24" s="13" customFormat="1" ht="63.75" x14ac:dyDescent="0.25">
      <c r="A911" s="5" t="s">
        <v>3498</v>
      </c>
      <c r="B911" s="67" t="s">
        <v>779</v>
      </c>
      <c r="C911" s="67" t="s">
        <v>1179</v>
      </c>
      <c r="D911" s="67" t="s">
        <v>1180</v>
      </c>
      <c r="E911" s="67" t="s">
        <v>1181</v>
      </c>
      <c r="F911" s="67" t="s">
        <v>3499</v>
      </c>
      <c r="G911" s="67" t="s">
        <v>780</v>
      </c>
      <c r="H911" s="67">
        <v>0</v>
      </c>
      <c r="I911" s="67" t="s">
        <v>3034</v>
      </c>
      <c r="J911" s="67" t="s">
        <v>3076</v>
      </c>
      <c r="K911" s="76" t="s">
        <v>1434</v>
      </c>
      <c r="L911" s="67" t="s">
        <v>2956</v>
      </c>
      <c r="M911" s="67" t="s">
        <v>32</v>
      </c>
      <c r="N911" s="67" t="s">
        <v>3509</v>
      </c>
      <c r="O911" s="67" t="s">
        <v>1358</v>
      </c>
      <c r="P911" s="8">
        <v>112</v>
      </c>
      <c r="Q911" s="69" t="s">
        <v>223</v>
      </c>
      <c r="R911" s="68">
        <v>6660</v>
      </c>
      <c r="S911" s="68">
        <v>131.5</v>
      </c>
      <c r="T911" s="68">
        <f t="shared" ref="T911" si="43">S911*R911</f>
        <v>875790</v>
      </c>
      <c r="U911" s="68">
        <f t="shared" ref="U911:U912" si="44">T911*1.12</f>
        <v>980884.8</v>
      </c>
      <c r="V911" s="68"/>
      <c r="W911" s="71">
        <v>2017</v>
      </c>
      <c r="X911" s="47"/>
    </row>
    <row r="912" spans="1:24" s="13" customFormat="1" ht="63.75" x14ac:dyDescent="0.25">
      <c r="A912" s="4" t="s">
        <v>3500</v>
      </c>
      <c r="B912" s="67" t="s">
        <v>779</v>
      </c>
      <c r="C912" s="67" t="s">
        <v>3015</v>
      </c>
      <c r="D912" s="67" t="s">
        <v>1180</v>
      </c>
      <c r="E912" s="67" t="s">
        <v>3016</v>
      </c>
      <c r="F912" s="67" t="s">
        <v>3501</v>
      </c>
      <c r="G912" s="67" t="s">
        <v>780</v>
      </c>
      <c r="H912" s="67">
        <v>0</v>
      </c>
      <c r="I912" s="67">
        <v>710000000</v>
      </c>
      <c r="J912" s="67" t="s">
        <v>3076</v>
      </c>
      <c r="K912" s="76" t="s">
        <v>1434</v>
      </c>
      <c r="L912" s="67" t="s">
        <v>2956</v>
      </c>
      <c r="M912" s="67" t="s">
        <v>32</v>
      </c>
      <c r="N912" s="67" t="s">
        <v>3509</v>
      </c>
      <c r="O912" s="67" t="s">
        <v>1358</v>
      </c>
      <c r="P912" s="8">
        <v>112</v>
      </c>
      <c r="Q912" s="69" t="s">
        <v>223</v>
      </c>
      <c r="R912" s="68">
        <v>1190</v>
      </c>
      <c r="S912" s="68">
        <v>138.38999999999999</v>
      </c>
      <c r="T912" s="68">
        <v>0</v>
      </c>
      <c r="U912" s="68">
        <f t="shared" si="44"/>
        <v>0</v>
      </c>
      <c r="V912" s="67"/>
      <c r="W912" s="71">
        <v>2017</v>
      </c>
      <c r="X912" s="69" t="s">
        <v>3511</v>
      </c>
    </row>
    <row r="913" spans="1:24" s="13" customFormat="1" ht="63.75" x14ac:dyDescent="0.25">
      <c r="A913" s="5" t="s">
        <v>3502</v>
      </c>
      <c r="B913" s="67" t="s">
        <v>779</v>
      </c>
      <c r="C913" s="67" t="s">
        <v>2368</v>
      </c>
      <c r="D913" s="67" t="s">
        <v>1180</v>
      </c>
      <c r="E913" s="67" t="s">
        <v>2369</v>
      </c>
      <c r="F913" s="67" t="s">
        <v>3503</v>
      </c>
      <c r="G913" s="67" t="s">
        <v>780</v>
      </c>
      <c r="H913" s="67">
        <v>0</v>
      </c>
      <c r="I913" s="67" t="s">
        <v>3034</v>
      </c>
      <c r="J913" s="67" t="s">
        <v>3076</v>
      </c>
      <c r="K913" s="76" t="s">
        <v>1434</v>
      </c>
      <c r="L913" s="67" t="s">
        <v>2956</v>
      </c>
      <c r="M913" s="67" t="s">
        <v>32</v>
      </c>
      <c r="N913" s="67" t="s">
        <v>3509</v>
      </c>
      <c r="O913" s="67" t="s">
        <v>1358</v>
      </c>
      <c r="P913" s="8">
        <v>112</v>
      </c>
      <c r="Q913" s="69" t="s">
        <v>223</v>
      </c>
      <c r="R913" s="68">
        <v>1190</v>
      </c>
      <c r="S913" s="68">
        <v>143.31</v>
      </c>
      <c r="T913" s="68">
        <f t="shared" ref="T913:T917" si="45">S913*R913</f>
        <v>170538.9</v>
      </c>
      <c r="U913" s="68">
        <f t="shared" ref="U913:U917" si="46">T913*1.12</f>
        <v>191003.568</v>
      </c>
      <c r="V913" s="67"/>
      <c r="W913" s="71">
        <v>2017</v>
      </c>
      <c r="X913" s="47"/>
    </row>
    <row r="914" spans="1:24" s="13" customFormat="1" ht="63.75" x14ac:dyDescent="0.25">
      <c r="A914" s="5" t="s">
        <v>3504</v>
      </c>
      <c r="B914" s="67" t="s">
        <v>779</v>
      </c>
      <c r="C914" s="67" t="s">
        <v>2376</v>
      </c>
      <c r="D914" s="67" t="s">
        <v>2377</v>
      </c>
      <c r="E914" s="67" t="s">
        <v>2378</v>
      </c>
      <c r="F914" s="67" t="s">
        <v>3508</v>
      </c>
      <c r="G914" s="67" t="s">
        <v>780</v>
      </c>
      <c r="H914" s="67">
        <v>0</v>
      </c>
      <c r="I914" s="67">
        <v>710000000</v>
      </c>
      <c r="J914" s="67" t="s">
        <v>3076</v>
      </c>
      <c r="K914" s="67" t="s">
        <v>1434</v>
      </c>
      <c r="L914" s="67" t="s">
        <v>2956</v>
      </c>
      <c r="M914" s="67" t="s">
        <v>32</v>
      </c>
      <c r="N914" s="67" t="s">
        <v>3509</v>
      </c>
      <c r="O914" s="67" t="s">
        <v>1358</v>
      </c>
      <c r="P914" s="8">
        <v>112</v>
      </c>
      <c r="Q914" s="69" t="s">
        <v>223</v>
      </c>
      <c r="R914" s="68">
        <v>7000</v>
      </c>
      <c r="S914" s="68">
        <v>116.07</v>
      </c>
      <c r="T914" s="68">
        <v>0</v>
      </c>
      <c r="U914" s="68">
        <f t="shared" si="46"/>
        <v>0</v>
      </c>
      <c r="V914" s="67"/>
      <c r="W914" s="67">
        <v>2017</v>
      </c>
      <c r="X914" s="67" t="s">
        <v>3512</v>
      </c>
    </row>
    <row r="915" spans="1:24" s="13" customFormat="1" ht="63.75" x14ac:dyDescent="0.25">
      <c r="A915" s="5" t="s">
        <v>3505</v>
      </c>
      <c r="B915" s="67" t="s">
        <v>779</v>
      </c>
      <c r="C915" s="67" t="s">
        <v>2376</v>
      </c>
      <c r="D915" s="67" t="s">
        <v>2377</v>
      </c>
      <c r="E915" s="67" t="s">
        <v>2378</v>
      </c>
      <c r="F915" s="67" t="s">
        <v>3508</v>
      </c>
      <c r="G915" s="67" t="s">
        <v>780</v>
      </c>
      <c r="H915" s="67">
        <v>0</v>
      </c>
      <c r="I915" s="67" t="s">
        <v>3034</v>
      </c>
      <c r="J915" s="67" t="s">
        <v>3076</v>
      </c>
      <c r="K915" s="76" t="s">
        <v>1434</v>
      </c>
      <c r="L915" s="67" t="s">
        <v>2956</v>
      </c>
      <c r="M915" s="67" t="s">
        <v>32</v>
      </c>
      <c r="N915" s="67" t="s">
        <v>3509</v>
      </c>
      <c r="O915" s="67" t="s">
        <v>1358</v>
      </c>
      <c r="P915" s="8">
        <v>112</v>
      </c>
      <c r="Q915" s="69" t="s">
        <v>223</v>
      </c>
      <c r="R915" s="68">
        <v>7651</v>
      </c>
      <c r="S915" s="68">
        <v>127.87</v>
      </c>
      <c r="T915" s="68">
        <f t="shared" si="45"/>
        <v>978333.37</v>
      </c>
      <c r="U915" s="68">
        <f t="shared" si="46"/>
        <v>1095733.3744000001</v>
      </c>
      <c r="V915" s="67"/>
      <c r="W915" s="71">
        <v>2017</v>
      </c>
      <c r="X915" s="47"/>
    </row>
    <row r="916" spans="1:24" s="13" customFormat="1" ht="63.75" x14ac:dyDescent="0.25">
      <c r="A916" s="5" t="s">
        <v>3506</v>
      </c>
      <c r="B916" s="67" t="s">
        <v>779</v>
      </c>
      <c r="C916" s="67" t="s">
        <v>2376</v>
      </c>
      <c r="D916" s="67" t="s">
        <v>2377</v>
      </c>
      <c r="E916" s="67" t="s">
        <v>2378</v>
      </c>
      <c r="F916" s="67" t="s">
        <v>3513</v>
      </c>
      <c r="G916" s="67" t="s">
        <v>780</v>
      </c>
      <c r="H916" s="67">
        <v>0</v>
      </c>
      <c r="I916" s="67">
        <v>710000000</v>
      </c>
      <c r="J916" s="67" t="s">
        <v>3076</v>
      </c>
      <c r="K916" s="67" t="s">
        <v>1434</v>
      </c>
      <c r="L916" s="67" t="s">
        <v>2956</v>
      </c>
      <c r="M916" s="67" t="s">
        <v>32</v>
      </c>
      <c r="N916" s="67" t="s">
        <v>3509</v>
      </c>
      <c r="O916" s="67" t="s">
        <v>1358</v>
      </c>
      <c r="P916" s="8">
        <v>112</v>
      </c>
      <c r="Q916" s="69" t="s">
        <v>223</v>
      </c>
      <c r="R916" s="68">
        <v>2343</v>
      </c>
      <c r="S916" s="68">
        <v>123.21</v>
      </c>
      <c r="T916" s="68">
        <v>0</v>
      </c>
      <c r="U916" s="68">
        <f t="shared" si="46"/>
        <v>0</v>
      </c>
      <c r="V916" s="68"/>
      <c r="W916" s="67">
        <v>2017</v>
      </c>
      <c r="X916" s="67" t="s">
        <v>3515</v>
      </c>
    </row>
    <row r="917" spans="1:24" s="13" customFormat="1" ht="63.75" x14ac:dyDescent="0.25">
      <c r="A917" s="5" t="s">
        <v>3507</v>
      </c>
      <c r="B917" s="67" t="s">
        <v>779</v>
      </c>
      <c r="C917" s="67" t="s">
        <v>2376</v>
      </c>
      <c r="D917" s="67" t="s">
        <v>2377</v>
      </c>
      <c r="E917" s="67" t="s">
        <v>2378</v>
      </c>
      <c r="F917" s="67" t="s">
        <v>3514</v>
      </c>
      <c r="G917" s="67" t="s">
        <v>780</v>
      </c>
      <c r="H917" s="67">
        <v>0</v>
      </c>
      <c r="I917" s="67" t="s">
        <v>3034</v>
      </c>
      <c r="J917" s="67" t="s">
        <v>3076</v>
      </c>
      <c r="K917" s="76" t="s">
        <v>1434</v>
      </c>
      <c r="L917" s="67" t="s">
        <v>2956</v>
      </c>
      <c r="M917" s="67" t="s">
        <v>32</v>
      </c>
      <c r="N917" s="67" t="s">
        <v>3509</v>
      </c>
      <c r="O917" s="67" t="s">
        <v>1358</v>
      </c>
      <c r="P917" s="8">
        <v>112</v>
      </c>
      <c r="Q917" s="69" t="s">
        <v>223</v>
      </c>
      <c r="R917" s="68">
        <v>1774</v>
      </c>
      <c r="S917" s="68">
        <v>127.87</v>
      </c>
      <c r="T917" s="68">
        <f t="shared" si="45"/>
        <v>226841.38</v>
      </c>
      <c r="U917" s="68">
        <f t="shared" si="46"/>
        <v>254062.34560000003</v>
      </c>
      <c r="V917" s="68"/>
      <c r="W917" s="71">
        <v>2017</v>
      </c>
      <c r="X917" s="47"/>
    </row>
    <row r="918" spans="1:24" s="13" customFormat="1" ht="51" x14ac:dyDescent="0.25">
      <c r="A918" s="80" t="s">
        <v>3531</v>
      </c>
      <c r="B918" s="81" t="s">
        <v>779</v>
      </c>
      <c r="C918" s="81" t="s">
        <v>3532</v>
      </c>
      <c r="D918" s="81" t="s">
        <v>3533</v>
      </c>
      <c r="E918" s="81" t="s">
        <v>3534</v>
      </c>
      <c r="F918" s="81" t="s">
        <v>3535</v>
      </c>
      <c r="G918" s="81" t="s">
        <v>780</v>
      </c>
      <c r="H918" s="81">
        <v>0</v>
      </c>
      <c r="I918" s="81">
        <v>710000000</v>
      </c>
      <c r="J918" s="81" t="s">
        <v>3076</v>
      </c>
      <c r="K918" s="81" t="s">
        <v>3536</v>
      </c>
      <c r="L918" s="81" t="s">
        <v>3076</v>
      </c>
      <c r="M918" s="81" t="s">
        <v>32</v>
      </c>
      <c r="N918" s="81" t="s">
        <v>3060</v>
      </c>
      <c r="O918" s="81" t="s">
        <v>1355</v>
      </c>
      <c r="P918" s="81">
        <v>796</v>
      </c>
      <c r="Q918" s="81" t="s">
        <v>232</v>
      </c>
      <c r="R918" s="83">
        <v>1</v>
      </c>
      <c r="S918" s="83">
        <v>4000</v>
      </c>
      <c r="T918" s="83">
        <f>S918*R918</f>
        <v>4000</v>
      </c>
      <c r="U918" s="83">
        <f>T918*1.12</f>
        <v>4480</v>
      </c>
      <c r="V918" s="81"/>
      <c r="W918" s="81">
        <v>2017</v>
      </c>
      <c r="X918" s="81"/>
    </row>
    <row r="919" spans="1:24" s="13" customFormat="1" ht="51" x14ac:dyDescent="0.25">
      <c r="A919" s="80" t="s">
        <v>3537</v>
      </c>
      <c r="B919" s="81" t="s">
        <v>779</v>
      </c>
      <c r="C919" s="81" t="s">
        <v>3538</v>
      </c>
      <c r="D919" s="81" t="s">
        <v>3165</v>
      </c>
      <c r="E919" s="81" t="s">
        <v>3539</v>
      </c>
      <c r="F919" s="81" t="s">
        <v>3540</v>
      </c>
      <c r="G919" s="81" t="s">
        <v>780</v>
      </c>
      <c r="H919" s="81">
        <v>0</v>
      </c>
      <c r="I919" s="81" t="s">
        <v>3034</v>
      </c>
      <c r="J919" s="81" t="s">
        <v>3076</v>
      </c>
      <c r="K919" s="81" t="s">
        <v>3536</v>
      </c>
      <c r="L919" s="81" t="s">
        <v>3076</v>
      </c>
      <c r="M919" s="81" t="s">
        <v>32</v>
      </c>
      <c r="N919" s="81" t="s">
        <v>3060</v>
      </c>
      <c r="O919" s="81" t="s">
        <v>1355</v>
      </c>
      <c r="P919" s="81">
        <v>796</v>
      </c>
      <c r="Q919" s="81" t="s">
        <v>232</v>
      </c>
      <c r="R919" s="83">
        <v>1</v>
      </c>
      <c r="S919" s="83">
        <v>3000</v>
      </c>
      <c r="T919" s="84">
        <f t="shared" ref="T919" si="47">S919*R919</f>
        <v>3000</v>
      </c>
      <c r="U919" s="83">
        <f t="shared" ref="U919" si="48">T919*1.12</f>
        <v>3360.0000000000005</v>
      </c>
      <c r="V919" s="83"/>
      <c r="W919" s="78">
        <v>2017</v>
      </c>
      <c r="X919" s="79"/>
    </row>
    <row r="920" spans="1:24" s="13" customFormat="1" ht="51" x14ac:dyDescent="0.25">
      <c r="A920" s="80" t="s">
        <v>3541</v>
      </c>
      <c r="B920" s="81" t="s">
        <v>779</v>
      </c>
      <c r="C920" s="81" t="s">
        <v>3542</v>
      </c>
      <c r="D920" s="81" t="s">
        <v>3543</v>
      </c>
      <c r="E920" s="81" t="s">
        <v>3544</v>
      </c>
      <c r="F920" s="81" t="s">
        <v>3545</v>
      </c>
      <c r="G920" s="81" t="s">
        <v>780</v>
      </c>
      <c r="H920" s="81">
        <v>0</v>
      </c>
      <c r="I920" s="81">
        <v>710000000</v>
      </c>
      <c r="J920" s="81" t="s">
        <v>3076</v>
      </c>
      <c r="K920" s="81" t="s">
        <v>3536</v>
      </c>
      <c r="L920" s="81" t="s">
        <v>3076</v>
      </c>
      <c r="M920" s="81" t="s">
        <v>32</v>
      </c>
      <c r="N920" s="81" t="s">
        <v>3060</v>
      </c>
      <c r="O920" s="81" t="s">
        <v>1355</v>
      </c>
      <c r="P920" s="81">
        <v>796</v>
      </c>
      <c r="Q920" s="81" t="s">
        <v>232</v>
      </c>
      <c r="R920" s="83">
        <v>1</v>
      </c>
      <c r="S920" s="83">
        <v>8000</v>
      </c>
      <c r="T920" s="84">
        <f>S920</f>
        <v>8000</v>
      </c>
      <c r="U920" s="83">
        <f>T920*1.12</f>
        <v>8960</v>
      </c>
      <c r="V920" s="81"/>
      <c r="W920" s="78">
        <v>2017</v>
      </c>
      <c r="X920" s="79"/>
    </row>
    <row r="921" spans="1:24" s="13" customFormat="1" ht="51" x14ac:dyDescent="0.25">
      <c r="A921" s="80" t="s">
        <v>3546</v>
      </c>
      <c r="B921" s="81" t="s">
        <v>779</v>
      </c>
      <c r="C921" s="81" t="s">
        <v>3547</v>
      </c>
      <c r="D921" s="81" t="s">
        <v>3548</v>
      </c>
      <c r="E921" s="81" t="s">
        <v>3549</v>
      </c>
      <c r="F921" s="81" t="s">
        <v>3550</v>
      </c>
      <c r="G921" s="81" t="s">
        <v>780</v>
      </c>
      <c r="H921" s="81">
        <v>0</v>
      </c>
      <c r="I921" s="81" t="s">
        <v>3034</v>
      </c>
      <c r="J921" s="81" t="s">
        <v>3076</v>
      </c>
      <c r="K921" s="81" t="s">
        <v>3536</v>
      </c>
      <c r="L921" s="81" t="s">
        <v>3076</v>
      </c>
      <c r="M921" s="81" t="s">
        <v>32</v>
      </c>
      <c r="N921" s="81" t="s">
        <v>3060</v>
      </c>
      <c r="O921" s="81" t="s">
        <v>1355</v>
      </c>
      <c r="P921" s="81">
        <v>796</v>
      </c>
      <c r="Q921" s="81" t="s">
        <v>232</v>
      </c>
      <c r="R921" s="83">
        <v>1</v>
      </c>
      <c r="S921" s="83">
        <v>5000</v>
      </c>
      <c r="T921" s="84">
        <f t="shared" ref="T921" si="49">S921*R921</f>
        <v>5000</v>
      </c>
      <c r="U921" s="83">
        <f t="shared" ref="U921" si="50">T921*1.12</f>
        <v>5600.0000000000009</v>
      </c>
      <c r="V921" s="81"/>
      <c r="W921" s="78">
        <v>2017</v>
      </c>
      <c r="X921" s="79"/>
    </row>
    <row r="922" spans="1:24" s="13" customFormat="1" ht="51" x14ac:dyDescent="0.25">
      <c r="A922" s="80" t="s">
        <v>3551</v>
      </c>
      <c r="B922" s="81" t="s">
        <v>779</v>
      </c>
      <c r="C922" s="81" t="s">
        <v>3552</v>
      </c>
      <c r="D922" s="81" t="s">
        <v>3449</v>
      </c>
      <c r="E922" s="81" t="s">
        <v>3553</v>
      </c>
      <c r="F922" s="81" t="s">
        <v>3554</v>
      </c>
      <c r="G922" s="81" t="s">
        <v>780</v>
      </c>
      <c r="H922" s="81">
        <v>0</v>
      </c>
      <c r="I922" s="81">
        <v>710000000</v>
      </c>
      <c r="J922" s="81" t="s">
        <v>3076</v>
      </c>
      <c r="K922" s="81" t="s">
        <v>3536</v>
      </c>
      <c r="L922" s="81" t="s">
        <v>3076</v>
      </c>
      <c r="M922" s="81" t="s">
        <v>32</v>
      </c>
      <c r="N922" s="81" t="s">
        <v>3060</v>
      </c>
      <c r="O922" s="81" t="s">
        <v>1355</v>
      </c>
      <c r="P922" s="81">
        <v>796</v>
      </c>
      <c r="Q922" s="81" t="s">
        <v>232</v>
      </c>
      <c r="R922" s="83">
        <v>1</v>
      </c>
      <c r="S922" s="83">
        <v>17000</v>
      </c>
      <c r="T922" s="83">
        <f>S922</f>
        <v>17000</v>
      </c>
      <c r="U922" s="83">
        <f>T922*1.12</f>
        <v>19040</v>
      </c>
      <c r="V922" s="81"/>
      <c r="W922" s="81">
        <v>2017</v>
      </c>
      <c r="X922" s="81"/>
    </row>
    <row r="923" spans="1:24" s="13" customFormat="1" ht="51" x14ac:dyDescent="0.25">
      <c r="A923" s="80" t="s">
        <v>3555</v>
      </c>
      <c r="B923" s="81" t="s">
        <v>779</v>
      </c>
      <c r="C923" s="81" t="s">
        <v>3461</v>
      </c>
      <c r="D923" s="81" t="s">
        <v>3462</v>
      </c>
      <c r="E923" s="81" t="s">
        <v>3463</v>
      </c>
      <c r="F923" s="81" t="s">
        <v>3556</v>
      </c>
      <c r="G923" s="81" t="s">
        <v>780</v>
      </c>
      <c r="H923" s="81">
        <v>0</v>
      </c>
      <c r="I923" s="81" t="s">
        <v>3034</v>
      </c>
      <c r="J923" s="81" t="s">
        <v>3076</v>
      </c>
      <c r="K923" s="81" t="s">
        <v>3536</v>
      </c>
      <c r="L923" s="81" t="s">
        <v>3076</v>
      </c>
      <c r="M923" s="81" t="s">
        <v>32</v>
      </c>
      <c r="N923" s="81" t="s">
        <v>3060</v>
      </c>
      <c r="O923" s="81" t="s">
        <v>1355</v>
      </c>
      <c r="P923" s="81">
        <v>839</v>
      </c>
      <c r="Q923" s="81" t="s">
        <v>790</v>
      </c>
      <c r="R923" s="83">
        <v>1</v>
      </c>
      <c r="S923" s="83">
        <v>10000</v>
      </c>
      <c r="T923" s="84">
        <f t="shared" ref="T923" si="51">S923*R923</f>
        <v>10000</v>
      </c>
      <c r="U923" s="83">
        <f t="shared" ref="U923:U981" si="52">T923*1.12</f>
        <v>11200.000000000002</v>
      </c>
      <c r="V923" s="81"/>
      <c r="W923" s="78">
        <v>2017</v>
      </c>
      <c r="X923" s="79"/>
    </row>
    <row r="924" spans="1:24" s="13" customFormat="1" ht="51" x14ac:dyDescent="0.25">
      <c r="A924" s="80" t="s">
        <v>3557</v>
      </c>
      <c r="B924" s="81" t="s">
        <v>779</v>
      </c>
      <c r="C924" s="81" t="s">
        <v>3471</v>
      </c>
      <c r="D924" s="81" t="s">
        <v>2781</v>
      </c>
      <c r="E924" s="81" t="s">
        <v>3472</v>
      </c>
      <c r="F924" s="81" t="s">
        <v>3558</v>
      </c>
      <c r="G924" s="81" t="s">
        <v>780</v>
      </c>
      <c r="H924" s="81">
        <v>0</v>
      </c>
      <c r="I924" s="81">
        <v>710000000</v>
      </c>
      <c r="J924" s="81" t="s">
        <v>3076</v>
      </c>
      <c r="K924" s="81" t="s">
        <v>3536</v>
      </c>
      <c r="L924" s="81" t="s">
        <v>3076</v>
      </c>
      <c r="M924" s="81" t="s">
        <v>32</v>
      </c>
      <c r="N924" s="81" t="s">
        <v>3060</v>
      </c>
      <c r="O924" s="81" t="s">
        <v>1355</v>
      </c>
      <c r="P924" s="81">
        <v>796</v>
      </c>
      <c r="Q924" s="81" t="s">
        <v>232</v>
      </c>
      <c r="R924" s="83">
        <v>1</v>
      </c>
      <c r="S924" s="83">
        <v>15000</v>
      </c>
      <c r="T924" s="83">
        <f t="shared" ref="T924:T929" si="53">S924</f>
        <v>15000</v>
      </c>
      <c r="U924" s="83">
        <f t="shared" si="52"/>
        <v>16800</v>
      </c>
      <c r="V924" s="83"/>
      <c r="W924" s="81">
        <v>2017</v>
      </c>
      <c r="X924" s="81"/>
    </row>
    <row r="925" spans="1:24" s="13" customFormat="1" ht="51" x14ac:dyDescent="0.25">
      <c r="A925" s="80" t="s">
        <v>3559</v>
      </c>
      <c r="B925" s="81" t="s">
        <v>779</v>
      </c>
      <c r="C925" s="81" t="s">
        <v>3560</v>
      </c>
      <c r="D925" s="81" t="s">
        <v>2743</v>
      </c>
      <c r="E925" s="81" t="s">
        <v>3561</v>
      </c>
      <c r="F925" s="81" t="s">
        <v>3562</v>
      </c>
      <c r="G925" s="81" t="s">
        <v>780</v>
      </c>
      <c r="H925" s="81">
        <v>0</v>
      </c>
      <c r="I925" s="81">
        <v>710000000</v>
      </c>
      <c r="J925" s="81" t="s">
        <v>3076</v>
      </c>
      <c r="K925" s="81" t="s">
        <v>3536</v>
      </c>
      <c r="L925" s="81" t="s">
        <v>3076</v>
      </c>
      <c r="M925" s="81" t="s">
        <v>32</v>
      </c>
      <c r="N925" s="81" t="s">
        <v>3060</v>
      </c>
      <c r="O925" s="81" t="s">
        <v>1355</v>
      </c>
      <c r="P925" s="81">
        <v>839</v>
      </c>
      <c r="Q925" s="81" t="s">
        <v>790</v>
      </c>
      <c r="R925" s="83">
        <v>1</v>
      </c>
      <c r="S925" s="83">
        <v>25000</v>
      </c>
      <c r="T925" s="83">
        <f t="shared" si="53"/>
        <v>25000</v>
      </c>
      <c r="U925" s="83">
        <f t="shared" si="52"/>
        <v>28000.000000000004</v>
      </c>
      <c r="V925" s="83"/>
      <c r="W925" s="81">
        <v>2017</v>
      </c>
      <c r="X925" s="81"/>
    </row>
    <row r="926" spans="1:24" s="13" customFormat="1" ht="51" x14ac:dyDescent="0.25">
      <c r="A926" s="80" t="s">
        <v>3563</v>
      </c>
      <c r="B926" s="81" t="s">
        <v>779</v>
      </c>
      <c r="C926" s="81" t="s">
        <v>3564</v>
      </c>
      <c r="D926" s="81" t="s">
        <v>3565</v>
      </c>
      <c r="E926" s="81" t="s">
        <v>3566</v>
      </c>
      <c r="F926" s="81" t="s">
        <v>3567</v>
      </c>
      <c r="G926" s="81" t="s">
        <v>780</v>
      </c>
      <c r="H926" s="81">
        <v>0</v>
      </c>
      <c r="I926" s="81">
        <v>710000000</v>
      </c>
      <c r="J926" s="81" t="s">
        <v>3076</v>
      </c>
      <c r="K926" s="81" t="s">
        <v>3536</v>
      </c>
      <c r="L926" s="81" t="s">
        <v>3076</v>
      </c>
      <c r="M926" s="81" t="s">
        <v>32</v>
      </c>
      <c r="N926" s="81" t="s">
        <v>3060</v>
      </c>
      <c r="O926" s="81" t="s">
        <v>1355</v>
      </c>
      <c r="P926" s="81">
        <v>796</v>
      </c>
      <c r="Q926" s="81" t="s">
        <v>232</v>
      </c>
      <c r="R926" s="83">
        <v>1</v>
      </c>
      <c r="S926" s="83">
        <v>4000</v>
      </c>
      <c r="T926" s="83">
        <f t="shared" si="53"/>
        <v>4000</v>
      </c>
      <c r="U926" s="83">
        <f t="shared" si="52"/>
        <v>4480</v>
      </c>
      <c r="V926" s="83"/>
      <c r="W926" s="81">
        <v>2017</v>
      </c>
      <c r="X926" s="81"/>
    </row>
    <row r="927" spans="1:24" s="13" customFormat="1" ht="51" x14ac:dyDescent="0.25">
      <c r="A927" s="80" t="s">
        <v>3568</v>
      </c>
      <c r="B927" s="81" t="s">
        <v>779</v>
      </c>
      <c r="C927" s="81" t="s">
        <v>3569</v>
      </c>
      <c r="D927" s="81" t="s">
        <v>523</v>
      </c>
      <c r="E927" s="81" t="s">
        <v>3570</v>
      </c>
      <c r="F927" s="81" t="s">
        <v>3571</v>
      </c>
      <c r="G927" s="81" t="s">
        <v>780</v>
      </c>
      <c r="H927" s="81">
        <v>0</v>
      </c>
      <c r="I927" s="81">
        <v>710000000</v>
      </c>
      <c r="J927" s="81" t="s">
        <v>3076</v>
      </c>
      <c r="K927" s="81" t="s">
        <v>3536</v>
      </c>
      <c r="L927" s="81" t="s">
        <v>3076</v>
      </c>
      <c r="M927" s="81" t="s">
        <v>32</v>
      </c>
      <c r="N927" s="81" t="s">
        <v>3060</v>
      </c>
      <c r="O927" s="81" t="s">
        <v>1355</v>
      </c>
      <c r="P927" s="81">
        <v>796</v>
      </c>
      <c r="Q927" s="81" t="s">
        <v>232</v>
      </c>
      <c r="R927" s="83">
        <v>1</v>
      </c>
      <c r="S927" s="83">
        <v>4000</v>
      </c>
      <c r="T927" s="83">
        <f t="shared" si="53"/>
        <v>4000</v>
      </c>
      <c r="U927" s="83">
        <f t="shared" si="52"/>
        <v>4480</v>
      </c>
      <c r="V927" s="83"/>
      <c r="W927" s="81">
        <v>2017</v>
      </c>
      <c r="X927" s="81"/>
    </row>
    <row r="928" spans="1:24" s="13" customFormat="1" ht="76.5" x14ac:dyDescent="0.25">
      <c r="A928" s="80" t="s">
        <v>3572</v>
      </c>
      <c r="B928" s="81" t="s">
        <v>779</v>
      </c>
      <c r="C928" s="81" t="s">
        <v>3573</v>
      </c>
      <c r="D928" s="81" t="s">
        <v>3574</v>
      </c>
      <c r="E928" s="81" t="s">
        <v>3575</v>
      </c>
      <c r="F928" s="81" t="s">
        <v>3576</v>
      </c>
      <c r="G928" s="81" t="s">
        <v>780</v>
      </c>
      <c r="H928" s="81">
        <v>0</v>
      </c>
      <c r="I928" s="81">
        <v>710000000</v>
      </c>
      <c r="J928" s="81" t="s">
        <v>3076</v>
      </c>
      <c r="K928" s="81" t="s">
        <v>3536</v>
      </c>
      <c r="L928" s="81" t="s">
        <v>3076</v>
      </c>
      <c r="M928" s="81" t="s">
        <v>32</v>
      </c>
      <c r="N928" s="81" t="s">
        <v>3060</v>
      </c>
      <c r="O928" s="81" t="s">
        <v>1355</v>
      </c>
      <c r="P928" s="81">
        <v>796</v>
      </c>
      <c r="Q928" s="81" t="s">
        <v>232</v>
      </c>
      <c r="R928" s="83">
        <v>1</v>
      </c>
      <c r="S928" s="83">
        <v>50000</v>
      </c>
      <c r="T928" s="83">
        <f t="shared" si="53"/>
        <v>50000</v>
      </c>
      <c r="U928" s="83">
        <f t="shared" si="52"/>
        <v>56000.000000000007</v>
      </c>
      <c r="V928" s="83"/>
      <c r="W928" s="81">
        <v>2017</v>
      </c>
      <c r="X928" s="81"/>
    </row>
    <row r="929" spans="1:24" s="13" customFormat="1" ht="51" x14ac:dyDescent="0.25">
      <c r="A929" s="80" t="s">
        <v>3577</v>
      </c>
      <c r="B929" s="81" t="s">
        <v>779</v>
      </c>
      <c r="C929" s="81" t="s">
        <v>3578</v>
      </c>
      <c r="D929" s="81" t="s">
        <v>3579</v>
      </c>
      <c r="E929" s="81" t="s">
        <v>3580</v>
      </c>
      <c r="F929" s="81" t="s">
        <v>3581</v>
      </c>
      <c r="G929" s="81" t="s">
        <v>780</v>
      </c>
      <c r="H929" s="81">
        <v>0</v>
      </c>
      <c r="I929" s="81">
        <v>710000000</v>
      </c>
      <c r="J929" s="81" t="s">
        <v>3076</v>
      </c>
      <c r="K929" s="81" t="s">
        <v>3536</v>
      </c>
      <c r="L929" s="81" t="s">
        <v>3076</v>
      </c>
      <c r="M929" s="81" t="s">
        <v>32</v>
      </c>
      <c r="N929" s="81" t="s">
        <v>3060</v>
      </c>
      <c r="O929" s="81" t="s">
        <v>1355</v>
      </c>
      <c r="P929" s="81">
        <v>796</v>
      </c>
      <c r="Q929" s="81" t="s">
        <v>232</v>
      </c>
      <c r="R929" s="83">
        <v>1</v>
      </c>
      <c r="S929" s="83">
        <v>20000</v>
      </c>
      <c r="T929" s="83">
        <f t="shared" si="53"/>
        <v>20000</v>
      </c>
      <c r="U929" s="83">
        <f t="shared" si="52"/>
        <v>22400.000000000004</v>
      </c>
      <c r="V929" s="83"/>
      <c r="W929" s="81">
        <v>2017</v>
      </c>
      <c r="X929" s="81"/>
    </row>
    <row r="930" spans="1:24" s="13" customFormat="1" ht="51" x14ac:dyDescent="0.25">
      <c r="A930" s="80" t="s">
        <v>3582</v>
      </c>
      <c r="B930" s="81" t="s">
        <v>779</v>
      </c>
      <c r="C930" s="81" t="s">
        <v>3583</v>
      </c>
      <c r="D930" s="81" t="s">
        <v>1487</v>
      </c>
      <c r="E930" s="81" t="s">
        <v>3584</v>
      </c>
      <c r="F930" s="81" t="s">
        <v>3585</v>
      </c>
      <c r="G930" s="81" t="s">
        <v>780</v>
      </c>
      <c r="H930" s="81">
        <v>0</v>
      </c>
      <c r="I930" s="81">
        <v>710000000</v>
      </c>
      <c r="J930" s="81" t="s">
        <v>3076</v>
      </c>
      <c r="K930" s="81" t="s">
        <v>3536</v>
      </c>
      <c r="L930" s="81" t="s">
        <v>3076</v>
      </c>
      <c r="M930" s="81" t="s">
        <v>32</v>
      </c>
      <c r="N930" s="81" t="s">
        <v>3060</v>
      </c>
      <c r="O930" s="81" t="s">
        <v>1355</v>
      </c>
      <c r="P930" s="81">
        <v>796</v>
      </c>
      <c r="Q930" s="81" t="s">
        <v>232</v>
      </c>
      <c r="R930" s="83">
        <v>1</v>
      </c>
      <c r="S930" s="83">
        <v>7000</v>
      </c>
      <c r="T930" s="83">
        <f t="shared" ref="T930:T981" si="54">S930*R930</f>
        <v>7000</v>
      </c>
      <c r="U930" s="83">
        <f t="shared" si="52"/>
        <v>7840.0000000000009</v>
      </c>
      <c r="V930" s="83"/>
      <c r="W930" s="81">
        <v>2017</v>
      </c>
      <c r="X930" s="81"/>
    </row>
    <row r="931" spans="1:24" s="13" customFormat="1" ht="51" x14ac:dyDescent="0.25">
      <c r="A931" s="80" t="s">
        <v>3586</v>
      </c>
      <c r="B931" s="81" t="s">
        <v>779</v>
      </c>
      <c r="C931" s="81" t="s">
        <v>3587</v>
      </c>
      <c r="D931" s="81" t="s">
        <v>496</v>
      </c>
      <c r="E931" s="81" t="s">
        <v>3588</v>
      </c>
      <c r="F931" s="81" t="s">
        <v>3589</v>
      </c>
      <c r="G931" s="81" t="s">
        <v>780</v>
      </c>
      <c r="H931" s="81">
        <v>0</v>
      </c>
      <c r="I931" s="81">
        <v>710000000</v>
      </c>
      <c r="J931" s="81" t="s">
        <v>3076</v>
      </c>
      <c r="K931" s="81" t="s">
        <v>3536</v>
      </c>
      <c r="L931" s="81" t="s">
        <v>3076</v>
      </c>
      <c r="M931" s="81" t="s">
        <v>32</v>
      </c>
      <c r="N931" s="81" t="s">
        <v>3060</v>
      </c>
      <c r="O931" s="81" t="s">
        <v>1355</v>
      </c>
      <c r="P931" s="81">
        <v>796</v>
      </c>
      <c r="Q931" s="81" t="s">
        <v>232</v>
      </c>
      <c r="R931" s="83">
        <v>1</v>
      </c>
      <c r="S931" s="83">
        <v>5000</v>
      </c>
      <c r="T931" s="83">
        <f t="shared" si="54"/>
        <v>5000</v>
      </c>
      <c r="U931" s="83">
        <f t="shared" si="52"/>
        <v>5600.0000000000009</v>
      </c>
      <c r="V931" s="83"/>
      <c r="W931" s="81">
        <v>2017</v>
      </c>
      <c r="X931" s="81"/>
    </row>
    <row r="932" spans="1:24" s="13" customFormat="1" ht="51" x14ac:dyDescent="0.25">
      <c r="A932" s="80" t="s">
        <v>3590</v>
      </c>
      <c r="B932" s="81" t="s">
        <v>779</v>
      </c>
      <c r="C932" s="81" t="s">
        <v>3591</v>
      </c>
      <c r="D932" s="81" t="s">
        <v>2695</v>
      </c>
      <c r="E932" s="81" t="s">
        <v>3592</v>
      </c>
      <c r="F932" s="81" t="s">
        <v>3593</v>
      </c>
      <c r="G932" s="81" t="s">
        <v>780</v>
      </c>
      <c r="H932" s="81">
        <v>0</v>
      </c>
      <c r="I932" s="81">
        <v>710000000</v>
      </c>
      <c r="J932" s="81" t="s">
        <v>3076</v>
      </c>
      <c r="K932" s="81" t="s">
        <v>3536</v>
      </c>
      <c r="L932" s="81" t="s">
        <v>3076</v>
      </c>
      <c r="M932" s="81" t="s">
        <v>32</v>
      </c>
      <c r="N932" s="81" t="s">
        <v>3060</v>
      </c>
      <c r="O932" s="81" t="s">
        <v>1355</v>
      </c>
      <c r="P932" s="81">
        <v>796</v>
      </c>
      <c r="Q932" s="81" t="s">
        <v>232</v>
      </c>
      <c r="R932" s="83">
        <v>1</v>
      </c>
      <c r="S932" s="83">
        <v>6000</v>
      </c>
      <c r="T932" s="83">
        <f t="shared" si="54"/>
        <v>6000</v>
      </c>
      <c r="U932" s="83">
        <f t="shared" si="52"/>
        <v>6720.0000000000009</v>
      </c>
      <c r="V932" s="83"/>
      <c r="W932" s="81">
        <v>2017</v>
      </c>
      <c r="X932" s="81"/>
    </row>
    <row r="933" spans="1:24" s="13" customFormat="1" ht="51" x14ac:dyDescent="0.25">
      <c r="A933" s="80" t="s">
        <v>3594</v>
      </c>
      <c r="B933" s="81" t="s">
        <v>779</v>
      </c>
      <c r="C933" s="81" t="s">
        <v>3595</v>
      </c>
      <c r="D933" s="81" t="s">
        <v>3596</v>
      </c>
      <c r="E933" s="81" t="s">
        <v>3597</v>
      </c>
      <c r="F933" s="81" t="s">
        <v>3598</v>
      </c>
      <c r="G933" s="81" t="s">
        <v>780</v>
      </c>
      <c r="H933" s="81">
        <v>0</v>
      </c>
      <c r="I933" s="81">
        <v>710000000</v>
      </c>
      <c r="J933" s="81" t="s">
        <v>3076</v>
      </c>
      <c r="K933" s="81" t="s">
        <v>3536</v>
      </c>
      <c r="L933" s="81" t="s">
        <v>3076</v>
      </c>
      <c r="M933" s="81" t="s">
        <v>32</v>
      </c>
      <c r="N933" s="81" t="s">
        <v>3060</v>
      </c>
      <c r="O933" s="81" t="s">
        <v>1355</v>
      </c>
      <c r="P933" s="81">
        <v>796</v>
      </c>
      <c r="Q933" s="81" t="s">
        <v>232</v>
      </c>
      <c r="R933" s="83">
        <v>3</v>
      </c>
      <c r="S933" s="83">
        <v>6000</v>
      </c>
      <c r="T933" s="83">
        <f t="shared" si="54"/>
        <v>18000</v>
      </c>
      <c r="U933" s="83">
        <f t="shared" si="52"/>
        <v>20160.000000000004</v>
      </c>
      <c r="V933" s="83"/>
      <c r="W933" s="81">
        <v>2017</v>
      </c>
      <c r="X933" s="81"/>
    </row>
    <row r="934" spans="1:24" s="13" customFormat="1" ht="51" x14ac:dyDescent="0.25">
      <c r="A934" s="80" t="s">
        <v>3599</v>
      </c>
      <c r="B934" s="81" t="s">
        <v>779</v>
      </c>
      <c r="C934" s="81" t="s">
        <v>3600</v>
      </c>
      <c r="D934" s="81" t="s">
        <v>3242</v>
      </c>
      <c r="E934" s="81" t="s">
        <v>3601</v>
      </c>
      <c r="F934" s="81" t="s">
        <v>3602</v>
      </c>
      <c r="G934" s="81" t="s">
        <v>780</v>
      </c>
      <c r="H934" s="81">
        <v>0</v>
      </c>
      <c r="I934" s="81" t="s">
        <v>3034</v>
      </c>
      <c r="J934" s="81" t="s">
        <v>3076</v>
      </c>
      <c r="K934" s="81" t="s">
        <v>3536</v>
      </c>
      <c r="L934" s="81" t="s">
        <v>3076</v>
      </c>
      <c r="M934" s="81" t="s">
        <v>32</v>
      </c>
      <c r="N934" s="81" t="s">
        <v>3060</v>
      </c>
      <c r="O934" s="81" t="s">
        <v>1355</v>
      </c>
      <c r="P934" s="81">
        <v>796</v>
      </c>
      <c r="Q934" s="81" t="s">
        <v>232</v>
      </c>
      <c r="R934" s="83">
        <v>2</v>
      </c>
      <c r="S934" s="83">
        <v>25000</v>
      </c>
      <c r="T934" s="83">
        <f t="shared" si="54"/>
        <v>50000</v>
      </c>
      <c r="U934" s="83">
        <f t="shared" si="52"/>
        <v>56000.000000000007</v>
      </c>
      <c r="V934" s="83"/>
      <c r="W934" s="81">
        <v>2017</v>
      </c>
      <c r="X934" s="81"/>
    </row>
    <row r="935" spans="1:24" s="13" customFormat="1" ht="51" x14ac:dyDescent="0.25">
      <c r="A935" s="80" t="s">
        <v>3603</v>
      </c>
      <c r="B935" s="81" t="s">
        <v>779</v>
      </c>
      <c r="C935" s="81" t="s">
        <v>3604</v>
      </c>
      <c r="D935" s="81" t="s">
        <v>3605</v>
      </c>
      <c r="E935" s="81" t="s">
        <v>3606</v>
      </c>
      <c r="F935" s="81" t="s">
        <v>3607</v>
      </c>
      <c r="G935" s="81" t="s">
        <v>780</v>
      </c>
      <c r="H935" s="81">
        <v>0</v>
      </c>
      <c r="I935" s="81">
        <v>710000000</v>
      </c>
      <c r="J935" s="81" t="s">
        <v>3076</v>
      </c>
      <c r="K935" s="81" t="s">
        <v>3536</v>
      </c>
      <c r="L935" s="81" t="s">
        <v>3076</v>
      </c>
      <c r="M935" s="81" t="s">
        <v>32</v>
      </c>
      <c r="N935" s="81" t="s">
        <v>3060</v>
      </c>
      <c r="O935" s="81" t="s">
        <v>1355</v>
      </c>
      <c r="P935" s="81">
        <v>796</v>
      </c>
      <c r="Q935" s="81" t="s">
        <v>232</v>
      </c>
      <c r="R935" s="83">
        <v>2</v>
      </c>
      <c r="S935" s="83">
        <v>7000</v>
      </c>
      <c r="T935" s="83">
        <f t="shared" si="54"/>
        <v>14000</v>
      </c>
      <c r="U935" s="83">
        <f t="shared" si="52"/>
        <v>15680.000000000002</v>
      </c>
      <c r="V935" s="83"/>
      <c r="W935" s="81">
        <v>2017</v>
      </c>
      <c r="X935" s="81"/>
    </row>
    <row r="936" spans="1:24" s="13" customFormat="1" ht="51" x14ac:dyDescent="0.25">
      <c r="A936" s="80" t="s">
        <v>3608</v>
      </c>
      <c r="B936" s="81" t="s">
        <v>779</v>
      </c>
      <c r="C936" s="81" t="s">
        <v>3609</v>
      </c>
      <c r="D936" s="81" t="s">
        <v>3565</v>
      </c>
      <c r="E936" s="81" t="s">
        <v>3610</v>
      </c>
      <c r="F936" s="81" t="s">
        <v>3611</v>
      </c>
      <c r="G936" s="81" t="s">
        <v>780</v>
      </c>
      <c r="H936" s="81">
        <v>0</v>
      </c>
      <c r="I936" s="81" t="s">
        <v>3034</v>
      </c>
      <c r="J936" s="81" t="s">
        <v>3076</v>
      </c>
      <c r="K936" s="81" t="s">
        <v>3536</v>
      </c>
      <c r="L936" s="81" t="s">
        <v>3076</v>
      </c>
      <c r="M936" s="81" t="s">
        <v>32</v>
      </c>
      <c r="N936" s="81" t="s">
        <v>3060</v>
      </c>
      <c r="O936" s="81" t="s">
        <v>1355</v>
      </c>
      <c r="P936" s="81">
        <v>796</v>
      </c>
      <c r="Q936" s="81" t="s">
        <v>232</v>
      </c>
      <c r="R936" s="83">
        <v>2</v>
      </c>
      <c r="S936" s="83">
        <v>4000</v>
      </c>
      <c r="T936" s="83">
        <f t="shared" si="54"/>
        <v>8000</v>
      </c>
      <c r="U936" s="83">
        <f t="shared" si="52"/>
        <v>8960</v>
      </c>
      <c r="V936" s="83"/>
      <c r="W936" s="81">
        <v>2017</v>
      </c>
      <c r="X936" s="81"/>
    </row>
    <row r="937" spans="1:24" s="13" customFormat="1" ht="51" x14ac:dyDescent="0.25">
      <c r="A937" s="80" t="s">
        <v>3612</v>
      </c>
      <c r="B937" s="81" t="s">
        <v>779</v>
      </c>
      <c r="C937" s="81" t="s">
        <v>3613</v>
      </c>
      <c r="D937" s="81" t="s">
        <v>2684</v>
      </c>
      <c r="E937" s="81" t="s">
        <v>3614</v>
      </c>
      <c r="F937" s="81" t="s">
        <v>3615</v>
      </c>
      <c r="G937" s="81" t="s">
        <v>780</v>
      </c>
      <c r="H937" s="81">
        <v>0</v>
      </c>
      <c r="I937" s="81">
        <v>710000000</v>
      </c>
      <c r="J937" s="81" t="s">
        <v>3076</v>
      </c>
      <c r="K937" s="81" t="s">
        <v>3536</v>
      </c>
      <c r="L937" s="81" t="s">
        <v>3076</v>
      </c>
      <c r="M937" s="81" t="s">
        <v>32</v>
      </c>
      <c r="N937" s="81" t="s">
        <v>3060</v>
      </c>
      <c r="O937" s="81" t="s">
        <v>1355</v>
      </c>
      <c r="P937" s="81">
        <v>796</v>
      </c>
      <c r="Q937" s="81" t="s">
        <v>232</v>
      </c>
      <c r="R937" s="83">
        <v>2</v>
      </c>
      <c r="S937" s="83">
        <v>13000</v>
      </c>
      <c r="T937" s="83">
        <f t="shared" si="54"/>
        <v>26000</v>
      </c>
      <c r="U937" s="83">
        <f t="shared" si="52"/>
        <v>29120.000000000004</v>
      </c>
      <c r="V937" s="83"/>
      <c r="W937" s="81">
        <v>2017</v>
      </c>
      <c r="X937" s="81"/>
    </row>
    <row r="938" spans="1:24" s="13" customFormat="1" ht="51" x14ac:dyDescent="0.25">
      <c r="A938" s="80" t="s">
        <v>3616</v>
      </c>
      <c r="B938" s="81" t="s">
        <v>779</v>
      </c>
      <c r="C938" s="81" t="s">
        <v>3617</v>
      </c>
      <c r="D938" s="81" t="s">
        <v>2743</v>
      </c>
      <c r="E938" s="81" t="s">
        <v>3618</v>
      </c>
      <c r="F938" s="81" t="s">
        <v>3619</v>
      </c>
      <c r="G938" s="81" t="s">
        <v>780</v>
      </c>
      <c r="H938" s="81">
        <v>0</v>
      </c>
      <c r="I938" s="81" t="s">
        <v>3034</v>
      </c>
      <c r="J938" s="81" t="s">
        <v>3076</v>
      </c>
      <c r="K938" s="81" t="s">
        <v>3536</v>
      </c>
      <c r="L938" s="81" t="s">
        <v>3076</v>
      </c>
      <c r="M938" s="81" t="s">
        <v>32</v>
      </c>
      <c r="N938" s="81" t="s">
        <v>3060</v>
      </c>
      <c r="O938" s="81" t="s">
        <v>1355</v>
      </c>
      <c r="P938" s="81">
        <v>839</v>
      </c>
      <c r="Q938" s="81" t="s">
        <v>790</v>
      </c>
      <c r="R938" s="83">
        <v>1</v>
      </c>
      <c r="S938" s="83">
        <v>20000</v>
      </c>
      <c r="T938" s="83">
        <f t="shared" si="54"/>
        <v>20000</v>
      </c>
      <c r="U938" s="83">
        <f t="shared" si="52"/>
        <v>22400.000000000004</v>
      </c>
      <c r="V938" s="83"/>
      <c r="W938" s="81">
        <v>2017</v>
      </c>
      <c r="X938" s="81"/>
    </row>
    <row r="939" spans="1:24" s="13" customFormat="1" ht="51" x14ac:dyDescent="0.25">
      <c r="A939" s="80" t="s">
        <v>3620</v>
      </c>
      <c r="B939" s="81" t="s">
        <v>779</v>
      </c>
      <c r="C939" s="81" t="s">
        <v>3621</v>
      </c>
      <c r="D939" s="81" t="s">
        <v>1488</v>
      </c>
      <c r="E939" s="81" t="s">
        <v>3622</v>
      </c>
      <c r="F939" s="81" t="s">
        <v>3623</v>
      </c>
      <c r="G939" s="81" t="s">
        <v>780</v>
      </c>
      <c r="H939" s="81">
        <v>0</v>
      </c>
      <c r="I939" s="81">
        <v>710000000</v>
      </c>
      <c r="J939" s="81" t="s">
        <v>3076</v>
      </c>
      <c r="K939" s="81" t="s">
        <v>3536</v>
      </c>
      <c r="L939" s="81" t="s">
        <v>3076</v>
      </c>
      <c r="M939" s="81" t="s">
        <v>32</v>
      </c>
      <c r="N939" s="81" t="s">
        <v>3060</v>
      </c>
      <c r="O939" s="81" t="s">
        <v>1355</v>
      </c>
      <c r="P939" s="81">
        <v>796</v>
      </c>
      <c r="Q939" s="81" t="s">
        <v>232</v>
      </c>
      <c r="R939" s="83">
        <v>1</v>
      </c>
      <c r="S939" s="83">
        <v>3000</v>
      </c>
      <c r="T939" s="83">
        <f t="shared" si="54"/>
        <v>3000</v>
      </c>
      <c r="U939" s="83">
        <f t="shared" si="52"/>
        <v>3360.0000000000005</v>
      </c>
      <c r="V939" s="83"/>
      <c r="W939" s="81">
        <v>2017</v>
      </c>
      <c r="X939" s="81"/>
    </row>
    <row r="940" spans="1:24" s="13" customFormat="1" ht="51" x14ac:dyDescent="0.25">
      <c r="A940" s="80" t="s">
        <v>3624</v>
      </c>
      <c r="B940" s="81" t="s">
        <v>779</v>
      </c>
      <c r="C940" s="81" t="s">
        <v>3625</v>
      </c>
      <c r="D940" s="81" t="s">
        <v>1488</v>
      </c>
      <c r="E940" s="81" t="s">
        <v>3626</v>
      </c>
      <c r="F940" s="81" t="s">
        <v>3627</v>
      </c>
      <c r="G940" s="81" t="s">
        <v>780</v>
      </c>
      <c r="H940" s="81">
        <v>0</v>
      </c>
      <c r="I940" s="81" t="s">
        <v>3034</v>
      </c>
      <c r="J940" s="81" t="s">
        <v>3076</v>
      </c>
      <c r="K940" s="81" t="s">
        <v>3536</v>
      </c>
      <c r="L940" s="81" t="s">
        <v>3076</v>
      </c>
      <c r="M940" s="81" t="s">
        <v>32</v>
      </c>
      <c r="N940" s="81" t="s">
        <v>3060</v>
      </c>
      <c r="O940" s="81" t="s">
        <v>1355</v>
      </c>
      <c r="P940" s="81">
        <v>796</v>
      </c>
      <c r="Q940" s="81" t="s">
        <v>232</v>
      </c>
      <c r="R940" s="83">
        <v>1</v>
      </c>
      <c r="S940" s="83">
        <v>3000</v>
      </c>
      <c r="T940" s="83">
        <f t="shared" si="54"/>
        <v>3000</v>
      </c>
      <c r="U940" s="83">
        <f t="shared" si="52"/>
        <v>3360.0000000000005</v>
      </c>
      <c r="V940" s="83"/>
      <c r="W940" s="81">
        <v>2017</v>
      </c>
      <c r="X940" s="81"/>
    </row>
    <row r="941" spans="1:24" s="13" customFormat="1" ht="51" x14ac:dyDescent="0.25">
      <c r="A941" s="80" t="s">
        <v>3628</v>
      </c>
      <c r="B941" s="81" t="s">
        <v>779</v>
      </c>
      <c r="C941" s="81" t="s">
        <v>3629</v>
      </c>
      <c r="D941" s="81" t="s">
        <v>3630</v>
      </c>
      <c r="E941" s="81" t="s">
        <v>3631</v>
      </c>
      <c r="F941" s="81" t="s">
        <v>3632</v>
      </c>
      <c r="G941" s="81" t="s">
        <v>780</v>
      </c>
      <c r="H941" s="81">
        <v>0</v>
      </c>
      <c r="I941" s="81">
        <v>710000000</v>
      </c>
      <c r="J941" s="81" t="s">
        <v>3076</v>
      </c>
      <c r="K941" s="81" t="s">
        <v>3536</v>
      </c>
      <c r="L941" s="81" t="s">
        <v>3076</v>
      </c>
      <c r="M941" s="81" t="s">
        <v>32</v>
      </c>
      <c r="N941" s="81" t="s">
        <v>3060</v>
      </c>
      <c r="O941" s="81" t="s">
        <v>1355</v>
      </c>
      <c r="P941" s="81">
        <v>796</v>
      </c>
      <c r="Q941" s="81" t="s">
        <v>232</v>
      </c>
      <c r="R941" s="83">
        <v>1</v>
      </c>
      <c r="S941" s="83">
        <v>6000</v>
      </c>
      <c r="T941" s="83">
        <f t="shared" si="54"/>
        <v>6000</v>
      </c>
      <c r="U941" s="83">
        <f t="shared" si="52"/>
        <v>6720.0000000000009</v>
      </c>
      <c r="V941" s="83"/>
      <c r="W941" s="81">
        <v>2017</v>
      </c>
      <c r="X941" s="81"/>
    </row>
    <row r="942" spans="1:24" s="13" customFormat="1" ht="51" x14ac:dyDescent="0.25">
      <c r="A942" s="80" t="s">
        <v>3633</v>
      </c>
      <c r="B942" s="81" t="s">
        <v>779</v>
      </c>
      <c r="C942" s="81" t="s">
        <v>3634</v>
      </c>
      <c r="D942" s="81" t="s">
        <v>3057</v>
      </c>
      <c r="E942" s="81" t="s">
        <v>3635</v>
      </c>
      <c r="F942" s="81" t="s">
        <v>3636</v>
      </c>
      <c r="G942" s="81" t="s">
        <v>780</v>
      </c>
      <c r="H942" s="81">
        <v>0</v>
      </c>
      <c r="I942" s="81" t="s">
        <v>3034</v>
      </c>
      <c r="J942" s="81" t="s">
        <v>3076</v>
      </c>
      <c r="K942" s="81" t="s">
        <v>3536</v>
      </c>
      <c r="L942" s="81" t="s">
        <v>3076</v>
      </c>
      <c r="M942" s="81" t="s">
        <v>32</v>
      </c>
      <c r="N942" s="81" t="s">
        <v>3060</v>
      </c>
      <c r="O942" s="81" t="s">
        <v>1355</v>
      </c>
      <c r="P942" s="81">
        <v>796</v>
      </c>
      <c r="Q942" s="81" t="s">
        <v>232</v>
      </c>
      <c r="R942" s="83">
        <v>4</v>
      </c>
      <c r="S942" s="83">
        <v>20000</v>
      </c>
      <c r="T942" s="83">
        <f t="shared" si="54"/>
        <v>80000</v>
      </c>
      <c r="U942" s="83">
        <f t="shared" si="52"/>
        <v>89600.000000000015</v>
      </c>
      <c r="V942" s="83"/>
      <c r="W942" s="81">
        <v>2017</v>
      </c>
      <c r="X942" s="81"/>
    </row>
    <row r="943" spans="1:24" s="13" customFormat="1" ht="51" x14ac:dyDescent="0.25">
      <c r="A943" s="80" t="s">
        <v>3637</v>
      </c>
      <c r="B943" s="81" t="s">
        <v>779</v>
      </c>
      <c r="C943" s="81" t="s">
        <v>3638</v>
      </c>
      <c r="D943" s="81" t="s">
        <v>329</v>
      </c>
      <c r="E943" s="81" t="s">
        <v>3639</v>
      </c>
      <c r="F943" s="81" t="s">
        <v>3640</v>
      </c>
      <c r="G943" s="81" t="s">
        <v>780</v>
      </c>
      <c r="H943" s="81">
        <v>0</v>
      </c>
      <c r="I943" s="81">
        <v>710000000</v>
      </c>
      <c r="J943" s="81" t="s">
        <v>3076</v>
      </c>
      <c r="K943" s="81" t="s">
        <v>3536</v>
      </c>
      <c r="L943" s="81" t="s">
        <v>3076</v>
      </c>
      <c r="M943" s="81" t="s">
        <v>32</v>
      </c>
      <c r="N943" s="81" t="s">
        <v>3060</v>
      </c>
      <c r="O943" s="81" t="s">
        <v>1355</v>
      </c>
      <c r="P943" s="81">
        <v>112</v>
      </c>
      <c r="Q943" s="81" t="s">
        <v>223</v>
      </c>
      <c r="R943" s="83">
        <v>6</v>
      </c>
      <c r="S943" s="83">
        <v>2000</v>
      </c>
      <c r="T943" s="83">
        <f t="shared" si="54"/>
        <v>12000</v>
      </c>
      <c r="U943" s="83">
        <f t="shared" si="52"/>
        <v>13440.000000000002</v>
      </c>
      <c r="V943" s="83"/>
      <c r="W943" s="81">
        <v>2017</v>
      </c>
      <c r="X943" s="81"/>
    </row>
    <row r="944" spans="1:24" s="13" customFormat="1" ht="51" x14ac:dyDescent="0.25">
      <c r="A944" s="80" t="s">
        <v>3641</v>
      </c>
      <c r="B944" s="81" t="s">
        <v>779</v>
      </c>
      <c r="C944" s="81" t="s">
        <v>3642</v>
      </c>
      <c r="D944" s="81" t="s">
        <v>329</v>
      </c>
      <c r="E944" s="81" t="s">
        <v>3643</v>
      </c>
      <c r="F944" s="81" t="s">
        <v>3644</v>
      </c>
      <c r="G944" s="81" t="s">
        <v>780</v>
      </c>
      <c r="H944" s="81">
        <v>0</v>
      </c>
      <c r="I944" s="81" t="s">
        <v>3034</v>
      </c>
      <c r="J944" s="81" t="s">
        <v>3076</v>
      </c>
      <c r="K944" s="81" t="s">
        <v>3536</v>
      </c>
      <c r="L944" s="81" t="s">
        <v>3076</v>
      </c>
      <c r="M944" s="81" t="s">
        <v>32</v>
      </c>
      <c r="N944" s="81" t="s">
        <v>3060</v>
      </c>
      <c r="O944" s="81" t="s">
        <v>1355</v>
      </c>
      <c r="P944" s="81">
        <v>112</v>
      </c>
      <c r="Q944" s="81" t="s">
        <v>223</v>
      </c>
      <c r="R944" s="83">
        <v>4</v>
      </c>
      <c r="S944" s="83">
        <v>3700</v>
      </c>
      <c r="T944" s="83">
        <f t="shared" si="54"/>
        <v>14800</v>
      </c>
      <c r="U944" s="83">
        <f t="shared" si="52"/>
        <v>16576</v>
      </c>
      <c r="V944" s="83"/>
      <c r="W944" s="81">
        <v>2017</v>
      </c>
      <c r="X944" s="81"/>
    </row>
    <row r="945" spans="1:24" s="13" customFormat="1" ht="51" x14ac:dyDescent="0.25">
      <c r="A945" s="80" t="s">
        <v>3645</v>
      </c>
      <c r="B945" s="81" t="s">
        <v>779</v>
      </c>
      <c r="C945" s="81" t="s">
        <v>3646</v>
      </c>
      <c r="D945" s="81" t="s">
        <v>1488</v>
      </c>
      <c r="E945" s="81" t="s">
        <v>3647</v>
      </c>
      <c r="F945" s="81" t="s">
        <v>3648</v>
      </c>
      <c r="G945" s="81" t="s">
        <v>780</v>
      </c>
      <c r="H945" s="81">
        <v>0</v>
      </c>
      <c r="I945" s="81">
        <v>710000000</v>
      </c>
      <c r="J945" s="81" t="s">
        <v>3076</v>
      </c>
      <c r="K945" s="81" t="s">
        <v>3536</v>
      </c>
      <c r="L945" s="81" t="s">
        <v>3076</v>
      </c>
      <c r="M945" s="81" t="s">
        <v>32</v>
      </c>
      <c r="N945" s="81" t="s">
        <v>3060</v>
      </c>
      <c r="O945" s="81" t="s">
        <v>1355</v>
      </c>
      <c r="P945" s="81">
        <v>796</v>
      </c>
      <c r="Q945" s="81" t="s">
        <v>232</v>
      </c>
      <c r="R945" s="83">
        <v>1</v>
      </c>
      <c r="S945" s="83">
        <v>1500</v>
      </c>
      <c r="T945" s="83">
        <f t="shared" si="54"/>
        <v>1500</v>
      </c>
      <c r="U945" s="83">
        <f t="shared" si="52"/>
        <v>1680.0000000000002</v>
      </c>
      <c r="V945" s="83"/>
      <c r="W945" s="81">
        <v>2017</v>
      </c>
      <c r="X945" s="81"/>
    </row>
    <row r="946" spans="1:24" s="13" customFormat="1" ht="51" x14ac:dyDescent="0.25">
      <c r="A946" s="80" t="s">
        <v>3649</v>
      </c>
      <c r="B946" s="81" t="s">
        <v>779</v>
      </c>
      <c r="C946" s="81" t="s">
        <v>3650</v>
      </c>
      <c r="D946" s="81" t="s">
        <v>329</v>
      </c>
      <c r="E946" s="81" t="s">
        <v>3651</v>
      </c>
      <c r="F946" s="81" t="s">
        <v>3652</v>
      </c>
      <c r="G946" s="81" t="s">
        <v>780</v>
      </c>
      <c r="H946" s="81">
        <v>0</v>
      </c>
      <c r="I946" s="81" t="s">
        <v>3034</v>
      </c>
      <c r="J946" s="81" t="s">
        <v>3076</v>
      </c>
      <c r="K946" s="81" t="s">
        <v>3536</v>
      </c>
      <c r="L946" s="81" t="s">
        <v>3076</v>
      </c>
      <c r="M946" s="81" t="s">
        <v>32</v>
      </c>
      <c r="N946" s="81" t="s">
        <v>3060</v>
      </c>
      <c r="O946" s="81" t="s">
        <v>1355</v>
      </c>
      <c r="P946" s="81">
        <v>112</v>
      </c>
      <c r="Q946" s="81" t="s">
        <v>223</v>
      </c>
      <c r="R946" s="83">
        <v>2</v>
      </c>
      <c r="S946" s="83">
        <v>2700</v>
      </c>
      <c r="T946" s="83">
        <f t="shared" si="54"/>
        <v>5400</v>
      </c>
      <c r="U946" s="83">
        <f t="shared" si="52"/>
        <v>6048.0000000000009</v>
      </c>
      <c r="V946" s="83"/>
      <c r="W946" s="81">
        <v>2017</v>
      </c>
      <c r="X946" s="81"/>
    </row>
    <row r="947" spans="1:24" s="13" customFormat="1" ht="51" x14ac:dyDescent="0.25">
      <c r="A947" s="80" t="s">
        <v>3653</v>
      </c>
      <c r="B947" s="81" t="s">
        <v>779</v>
      </c>
      <c r="C947" s="81" t="s">
        <v>3654</v>
      </c>
      <c r="D947" s="81" t="s">
        <v>329</v>
      </c>
      <c r="E947" s="81" t="s">
        <v>3655</v>
      </c>
      <c r="F947" s="81" t="s">
        <v>3656</v>
      </c>
      <c r="G947" s="81" t="s">
        <v>780</v>
      </c>
      <c r="H947" s="81">
        <v>0</v>
      </c>
      <c r="I947" s="81" t="s">
        <v>3034</v>
      </c>
      <c r="J947" s="81" t="s">
        <v>3076</v>
      </c>
      <c r="K947" s="81" t="s">
        <v>3536</v>
      </c>
      <c r="L947" s="81" t="s">
        <v>3076</v>
      </c>
      <c r="M947" s="81" t="s">
        <v>32</v>
      </c>
      <c r="N947" s="81" t="s">
        <v>3060</v>
      </c>
      <c r="O947" s="81" t="s">
        <v>1355</v>
      </c>
      <c r="P947" s="81">
        <v>112</v>
      </c>
      <c r="Q947" s="81" t="s">
        <v>223</v>
      </c>
      <c r="R947" s="83">
        <v>1</v>
      </c>
      <c r="S947" s="83">
        <v>2500</v>
      </c>
      <c r="T947" s="83">
        <f t="shared" si="54"/>
        <v>2500</v>
      </c>
      <c r="U947" s="83">
        <f t="shared" si="52"/>
        <v>2800.0000000000005</v>
      </c>
      <c r="V947" s="83"/>
      <c r="W947" s="81">
        <v>2017</v>
      </c>
      <c r="X947" s="81"/>
    </row>
    <row r="948" spans="1:24" s="13" customFormat="1" ht="51" x14ac:dyDescent="0.25">
      <c r="A948" s="80" t="s">
        <v>3657</v>
      </c>
      <c r="B948" s="81" t="s">
        <v>779</v>
      </c>
      <c r="C948" s="81" t="s">
        <v>3638</v>
      </c>
      <c r="D948" s="81" t="s">
        <v>329</v>
      </c>
      <c r="E948" s="81" t="s">
        <v>3639</v>
      </c>
      <c r="F948" s="81" t="s">
        <v>3658</v>
      </c>
      <c r="G948" s="81" t="s">
        <v>780</v>
      </c>
      <c r="H948" s="81">
        <v>0</v>
      </c>
      <c r="I948" s="81" t="s">
        <v>3034</v>
      </c>
      <c r="J948" s="81" t="s">
        <v>3076</v>
      </c>
      <c r="K948" s="81" t="s">
        <v>3536</v>
      </c>
      <c r="L948" s="81" t="s">
        <v>3076</v>
      </c>
      <c r="M948" s="81" t="s">
        <v>32</v>
      </c>
      <c r="N948" s="81" t="s">
        <v>3060</v>
      </c>
      <c r="O948" s="81" t="s">
        <v>1355</v>
      </c>
      <c r="P948" s="81">
        <v>112</v>
      </c>
      <c r="Q948" s="81" t="s">
        <v>223</v>
      </c>
      <c r="R948" s="83">
        <v>1</v>
      </c>
      <c r="S948" s="83">
        <v>2500</v>
      </c>
      <c r="T948" s="83">
        <f t="shared" si="54"/>
        <v>2500</v>
      </c>
      <c r="U948" s="83">
        <f t="shared" si="52"/>
        <v>2800.0000000000005</v>
      </c>
      <c r="V948" s="83"/>
      <c r="W948" s="81">
        <v>2017</v>
      </c>
      <c r="X948" s="81"/>
    </row>
    <row r="949" spans="1:24" s="13" customFormat="1" ht="51" x14ac:dyDescent="0.25">
      <c r="A949" s="80" t="s">
        <v>3659</v>
      </c>
      <c r="B949" s="81" t="s">
        <v>779</v>
      </c>
      <c r="C949" s="81" t="s">
        <v>3660</v>
      </c>
      <c r="D949" s="81" t="s">
        <v>1488</v>
      </c>
      <c r="E949" s="81" t="s">
        <v>3661</v>
      </c>
      <c r="F949" s="81" t="s">
        <v>3662</v>
      </c>
      <c r="G949" s="81" t="s">
        <v>780</v>
      </c>
      <c r="H949" s="81">
        <v>0</v>
      </c>
      <c r="I949" s="81" t="s">
        <v>3034</v>
      </c>
      <c r="J949" s="81" t="s">
        <v>3076</v>
      </c>
      <c r="K949" s="81" t="s">
        <v>3536</v>
      </c>
      <c r="L949" s="81" t="s">
        <v>3076</v>
      </c>
      <c r="M949" s="81" t="s">
        <v>32</v>
      </c>
      <c r="N949" s="81" t="s">
        <v>3060</v>
      </c>
      <c r="O949" s="81" t="s">
        <v>1355</v>
      </c>
      <c r="P949" s="81">
        <v>796</v>
      </c>
      <c r="Q949" s="81" t="s">
        <v>232</v>
      </c>
      <c r="R949" s="83">
        <v>1</v>
      </c>
      <c r="S949" s="83">
        <v>1500</v>
      </c>
      <c r="T949" s="83">
        <f t="shared" si="54"/>
        <v>1500</v>
      </c>
      <c r="U949" s="83">
        <f t="shared" si="52"/>
        <v>1680.0000000000002</v>
      </c>
      <c r="V949" s="83"/>
      <c r="W949" s="81">
        <v>2017</v>
      </c>
      <c r="X949" s="81"/>
    </row>
    <row r="950" spans="1:24" s="13" customFormat="1" ht="51" x14ac:dyDescent="0.25">
      <c r="A950" s="80" t="s">
        <v>3663</v>
      </c>
      <c r="B950" s="81" t="s">
        <v>779</v>
      </c>
      <c r="C950" s="81" t="s">
        <v>3621</v>
      </c>
      <c r="D950" s="81" t="s">
        <v>1488</v>
      </c>
      <c r="E950" s="81" t="s">
        <v>3622</v>
      </c>
      <c r="F950" s="81" t="s">
        <v>3664</v>
      </c>
      <c r="G950" s="81" t="s">
        <v>780</v>
      </c>
      <c r="H950" s="81">
        <v>0</v>
      </c>
      <c r="I950" s="81" t="s">
        <v>3034</v>
      </c>
      <c r="J950" s="81" t="s">
        <v>3076</v>
      </c>
      <c r="K950" s="81" t="s">
        <v>3536</v>
      </c>
      <c r="L950" s="81" t="s">
        <v>3076</v>
      </c>
      <c r="M950" s="81" t="s">
        <v>32</v>
      </c>
      <c r="N950" s="81" t="s">
        <v>3060</v>
      </c>
      <c r="O950" s="81" t="s">
        <v>1355</v>
      </c>
      <c r="P950" s="81">
        <v>796</v>
      </c>
      <c r="Q950" s="81" t="s">
        <v>232</v>
      </c>
      <c r="R950" s="83">
        <v>1</v>
      </c>
      <c r="S950" s="83">
        <v>1500</v>
      </c>
      <c r="T950" s="83">
        <f t="shared" si="54"/>
        <v>1500</v>
      </c>
      <c r="U950" s="83">
        <f t="shared" si="52"/>
        <v>1680.0000000000002</v>
      </c>
      <c r="V950" s="83"/>
      <c r="W950" s="81">
        <v>2017</v>
      </c>
      <c r="X950" s="81"/>
    </row>
    <row r="951" spans="1:24" s="13" customFormat="1" ht="63.75" x14ac:dyDescent="0.25">
      <c r="A951" s="80" t="s">
        <v>3665</v>
      </c>
      <c r="B951" s="81" t="s">
        <v>779</v>
      </c>
      <c r="C951" s="81" t="s">
        <v>3444</v>
      </c>
      <c r="D951" s="81" t="s">
        <v>1488</v>
      </c>
      <c r="E951" s="81" t="s">
        <v>3445</v>
      </c>
      <c r="F951" s="81" t="s">
        <v>3666</v>
      </c>
      <c r="G951" s="81" t="s">
        <v>780</v>
      </c>
      <c r="H951" s="81">
        <v>0</v>
      </c>
      <c r="I951" s="81" t="s">
        <v>3034</v>
      </c>
      <c r="J951" s="81" t="s">
        <v>3076</v>
      </c>
      <c r="K951" s="81" t="s">
        <v>3536</v>
      </c>
      <c r="L951" s="81" t="s">
        <v>3076</v>
      </c>
      <c r="M951" s="81" t="s">
        <v>32</v>
      </c>
      <c r="N951" s="81" t="s">
        <v>3060</v>
      </c>
      <c r="O951" s="81" t="s">
        <v>1355</v>
      </c>
      <c r="P951" s="81">
        <v>796</v>
      </c>
      <c r="Q951" s="81" t="s">
        <v>232</v>
      </c>
      <c r="R951" s="83">
        <v>1</v>
      </c>
      <c r="S951" s="83">
        <v>2700</v>
      </c>
      <c r="T951" s="83">
        <f t="shared" si="54"/>
        <v>2700</v>
      </c>
      <c r="U951" s="83">
        <f t="shared" si="52"/>
        <v>3024.0000000000005</v>
      </c>
      <c r="V951" s="83"/>
      <c r="W951" s="81">
        <v>2017</v>
      </c>
      <c r="X951" s="81"/>
    </row>
    <row r="952" spans="1:24" s="13" customFormat="1" ht="51" x14ac:dyDescent="0.25">
      <c r="A952" s="80" t="s">
        <v>3667</v>
      </c>
      <c r="B952" s="81" t="s">
        <v>779</v>
      </c>
      <c r="C952" s="81" t="s">
        <v>3668</v>
      </c>
      <c r="D952" s="81" t="s">
        <v>2668</v>
      </c>
      <c r="E952" s="81" t="s">
        <v>3669</v>
      </c>
      <c r="F952" s="81" t="s">
        <v>3670</v>
      </c>
      <c r="G952" s="81" t="s">
        <v>780</v>
      </c>
      <c r="H952" s="81">
        <v>0</v>
      </c>
      <c r="I952" s="81" t="s">
        <v>3034</v>
      </c>
      <c r="J952" s="81" t="s">
        <v>3076</v>
      </c>
      <c r="K952" s="81" t="s">
        <v>3536</v>
      </c>
      <c r="L952" s="81" t="s">
        <v>3076</v>
      </c>
      <c r="M952" s="81" t="s">
        <v>32</v>
      </c>
      <c r="N952" s="81" t="s">
        <v>3060</v>
      </c>
      <c r="O952" s="81" t="s">
        <v>1355</v>
      </c>
      <c r="P952" s="81">
        <v>112</v>
      </c>
      <c r="Q952" s="81" t="s">
        <v>223</v>
      </c>
      <c r="R952" s="83">
        <v>1</v>
      </c>
      <c r="S952" s="83">
        <v>280</v>
      </c>
      <c r="T952" s="83">
        <f t="shared" si="54"/>
        <v>280</v>
      </c>
      <c r="U952" s="83">
        <f t="shared" si="52"/>
        <v>313.60000000000002</v>
      </c>
      <c r="V952" s="83"/>
      <c r="W952" s="81">
        <v>2017</v>
      </c>
      <c r="X952" s="81"/>
    </row>
    <row r="953" spans="1:24" s="13" customFormat="1" ht="51" x14ac:dyDescent="0.25">
      <c r="A953" s="80" t="s">
        <v>3671</v>
      </c>
      <c r="B953" s="81" t="s">
        <v>779</v>
      </c>
      <c r="C953" s="81" t="s">
        <v>3642</v>
      </c>
      <c r="D953" s="81" t="s">
        <v>329</v>
      </c>
      <c r="E953" s="81" t="s">
        <v>3643</v>
      </c>
      <c r="F953" s="81" t="s">
        <v>3672</v>
      </c>
      <c r="G953" s="81" t="s">
        <v>780</v>
      </c>
      <c r="H953" s="81">
        <v>0</v>
      </c>
      <c r="I953" s="81" t="s">
        <v>3034</v>
      </c>
      <c r="J953" s="81" t="s">
        <v>3076</v>
      </c>
      <c r="K953" s="81" t="s">
        <v>3536</v>
      </c>
      <c r="L953" s="81" t="s">
        <v>3076</v>
      </c>
      <c r="M953" s="81" t="s">
        <v>32</v>
      </c>
      <c r="N953" s="81" t="s">
        <v>3060</v>
      </c>
      <c r="O953" s="81" t="s">
        <v>1355</v>
      </c>
      <c r="P953" s="81">
        <v>112</v>
      </c>
      <c r="Q953" s="81" t="s">
        <v>223</v>
      </c>
      <c r="R953" s="83">
        <v>1</v>
      </c>
      <c r="S953" s="83">
        <v>2900</v>
      </c>
      <c r="T953" s="83">
        <f t="shared" si="54"/>
        <v>2900</v>
      </c>
      <c r="U953" s="83">
        <f t="shared" si="52"/>
        <v>3248.0000000000005</v>
      </c>
      <c r="V953" s="83"/>
      <c r="W953" s="81">
        <v>2017</v>
      </c>
      <c r="X953" s="81"/>
    </row>
    <row r="954" spans="1:24" s="13" customFormat="1" ht="51" x14ac:dyDescent="0.25">
      <c r="A954" s="80" t="s">
        <v>3673</v>
      </c>
      <c r="B954" s="81" t="s">
        <v>779</v>
      </c>
      <c r="C954" s="81" t="s">
        <v>3650</v>
      </c>
      <c r="D954" s="81" t="s">
        <v>329</v>
      </c>
      <c r="E954" s="81" t="s">
        <v>3651</v>
      </c>
      <c r="F954" s="81" t="s">
        <v>3674</v>
      </c>
      <c r="G954" s="81" t="s">
        <v>780</v>
      </c>
      <c r="H954" s="81">
        <v>0</v>
      </c>
      <c r="I954" s="81" t="s">
        <v>3034</v>
      </c>
      <c r="J954" s="81" t="s">
        <v>3076</v>
      </c>
      <c r="K954" s="81" t="s">
        <v>3536</v>
      </c>
      <c r="L954" s="81" t="s">
        <v>3076</v>
      </c>
      <c r="M954" s="81" t="s">
        <v>32</v>
      </c>
      <c r="N954" s="81" t="s">
        <v>3060</v>
      </c>
      <c r="O954" s="81" t="s">
        <v>1355</v>
      </c>
      <c r="P954" s="81">
        <v>112</v>
      </c>
      <c r="Q954" s="81" t="s">
        <v>223</v>
      </c>
      <c r="R954" s="83">
        <v>1</v>
      </c>
      <c r="S954" s="83">
        <v>2900</v>
      </c>
      <c r="T954" s="83">
        <f t="shared" si="54"/>
        <v>2900</v>
      </c>
      <c r="U954" s="83">
        <f t="shared" si="52"/>
        <v>3248.0000000000005</v>
      </c>
      <c r="V954" s="83"/>
      <c r="W954" s="81">
        <v>2017</v>
      </c>
      <c r="X954" s="81"/>
    </row>
    <row r="955" spans="1:24" s="13" customFormat="1" ht="51" x14ac:dyDescent="0.25">
      <c r="A955" s="80" t="s">
        <v>3675</v>
      </c>
      <c r="B955" s="81" t="s">
        <v>779</v>
      </c>
      <c r="C955" s="81" t="s">
        <v>3650</v>
      </c>
      <c r="D955" s="81" t="s">
        <v>329</v>
      </c>
      <c r="E955" s="81" t="s">
        <v>3651</v>
      </c>
      <c r="F955" s="81" t="s">
        <v>3676</v>
      </c>
      <c r="G955" s="81" t="s">
        <v>780</v>
      </c>
      <c r="H955" s="81">
        <v>0</v>
      </c>
      <c r="I955" s="81" t="s">
        <v>3034</v>
      </c>
      <c r="J955" s="81" t="s">
        <v>3076</v>
      </c>
      <c r="K955" s="81" t="s">
        <v>3536</v>
      </c>
      <c r="L955" s="81" t="s">
        <v>3076</v>
      </c>
      <c r="M955" s="81" t="s">
        <v>32</v>
      </c>
      <c r="N955" s="81" t="s">
        <v>3060</v>
      </c>
      <c r="O955" s="81" t="s">
        <v>1355</v>
      </c>
      <c r="P955" s="81">
        <v>112</v>
      </c>
      <c r="Q955" s="81" t="s">
        <v>223</v>
      </c>
      <c r="R955" s="83">
        <v>1</v>
      </c>
      <c r="S955" s="83">
        <v>2900</v>
      </c>
      <c r="T955" s="83">
        <f t="shared" si="54"/>
        <v>2900</v>
      </c>
      <c r="U955" s="83">
        <f t="shared" si="52"/>
        <v>3248.0000000000005</v>
      </c>
      <c r="V955" s="83"/>
      <c r="W955" s="81">
        <v>2017</v>
      </c>
      <c r="X955" s="81"/>
    </row>
    <row r="956" spans="1:24" s="13" customFormat="1" ht="51" x14ac:dyDescent="0.25">
      <c r="A956" s="80" t="s">
        <v>3677</v>
      </c>
      <c r="B956" s="81" t="s">
        <v>779</v>
      </c>
      <c r="C956" s="81" t="s">
        <v>3678</v>
      </c>
      <c r="D956" s="81" t="s">
        <v>3679</v>
      </c>
      <c r="E956" s="81" t="s">
        <v>3680</v>
      </c>
      <c r="F956" s="81" t="s">
        <v>3681</v>
      </c>
      <c r="G956" s="81" t="s">
        <v>780</v>
      </c>
      <c r="H956" s="81">
        <v>0</v>
      </c>
      <c r="I956" s="81" t="s">
        <v>3034</v>
      </c>
      <c r="J956" s="81" t="s">
        <v>3076</v>
      </c>
      <c r="K956" s="81" t="s">
        <v>3536</v>
      </c>
      <c r="L956" s="81" t="s">
        <v>3076</v>
      </c>
      <c r="M956" s="81" t="s">
        <v>32</v>
      </c>
      <c r="N956" s="81" t="s">
        <v>3060</v>
      </c>
      <c r="O956" s="81" t="s">
        <v>1355</v>
      </c>
      <c r="P956" s="81">
        <v>796</v>
      </c>
      <c r="Q956" s="81" t="s">
        <v>232</v>
      </c>
      <c r="R956" s="83">
        <v>1</v>
      </c>
      <c r="S956" s="83">
        <v>750</v>
      </c>
      <c r="T956" s="83">
        <f t="shared" si="54"/>
        <v>750</v>
      </c>
      <c r="U956" s="83">
        <f t="shared" si="52"/>
        <v>840.00000000000011</v>
      </c>
      <c r="V956" s="83"/>
      <c r="W956" s="81">
        <v>2017</v>
      </c>
      <c r="X956" s="81"/>
    </row>
    <row r="957" spans="1:24" s="13" customFormat="1" ht="51" x14ac:dyDescent="0.25">
      <c r="A957" s="80" t="s">
        <v>3682</v>
      </c>
      <c r="B957" s="81" t="s">
        <v>779</v>
      </c>
      <c r="C957" s="81" t="s">
        <v>3683</v>
      </c>
      <c r="D957" s="81" t="s">
        <v>2709</v>
      </c>
      <c r="E957" s="81" t="s">
        <v>3684</v>
      </c>
      <c r="F957" s="81" t="s">
        <v>3685</v>
      </c>
      <c r="G957" s="81" t="s">
        <v>780</v>
      </c>
      <c r="H957" s="81">
        <v>0</v>
      </c>
      <c r="I957" s="81" t="s">
        <v>3034</v>
      </c>
      <c r="J957" s="81" t="s">
        <v>3076</v>
      </c>
      <c r="K957" s="81" t="s">
        <v>3536</v>
      </c>
      <c r="L957" s="81" t="s">
        <v>3076</v>
      </c>
      <c r="M957" s="81" t="s">
        <v>32</v>
      </c>
      <c r="N957" s="81" t="s">
        <v>3060</v>
      </c>
      <c r="O957" s="81" t="s">
        <v>1355</v>
      </c>
      <c r="P957" s="81">
        <v>839</v>
      </c>
      <c r="Q957" s="81" t="s">
        <v>790</v>
      </c>
      <c r="R957" s="83">
        <v>4</v>
      </c>
      <c r="S957" s="83">
        <v>2700</v>
      </c>
      <c r="T957" s="83">
        <f t="shared" si="54"/>
        <v>10800</v>
      </c>
      <c r="U957" s="83">
        <f t="shared" si="52"/>
        <v>12096.000000000002</v>
      </c>
      <c r="V957" s="83"/>
      <c r="W957" s="81">
        <v>2017</v>
      </c>
      <c r="X957" s="81"/>
    </row>
    <row r="958" spans="1:24" s="13" customFormat="1" ht="51" x14ac:dyDescent="0.25">
      <c r="A958" s="80" t="s">
        <v>3686</v>
      </c>
      <c r="B958" s="81" t="s">
        <v>779</v>
      </c>
      <c r="C958" s="81" t="s">
        <v>3687</v>
      </c>
      <c r="D958" s="81" t="s">
        <v>3688</v>
      </c>
      <c r="E958" s="81" t="s">
        <v>3689</v>
      </c>
      <c r="F958" s="81" t="s">
        <v>3690</v>
      </c>
      <c r="G958" s="81" t="s">
        <v>780</v>
      </c>
      <c r="H958" s="81">
        <v>0</v>
      </c>
      <c r="I958" s="81" t="s">
        <v>3034</v>
      </c>
      <c r="J958" s="81" t="s">
        <v>3076</v>
      </c>
      <c r="K958" s="81" t="s">
        <v>3536</v>
      </c>
      <c r="L958" s="81" t="s">
        <v>3076</v>
      </c>
      <c r="M958" s="81" t="s">
        <v>32</v>
      </c>
      <c r="N958" s="81" t="s">
        <v>3060</v>
      </c>
      <c r="O958" s="81" t="s">
        <v>1355</v>
      </c>
      <c r="P958" s="81">
        <v>839</v>
      </c>
      <c r="Q958" s="81" t="s">
        <v>790</v>
      </c>
      <c r="R958" s="83">
        <v>4</v>
      </c>
      <c r="S958" s="83">
        <v>4900</v>
      </c>
      <c r="T958" s="83">
        <f t="shared" si="54"/>
        <v>19600</v>
      </c>
      <c r="U958" s="83">
        <f t="shared" si="52"/>
        <v>21952.000000000004</v>
      </c>
      <c r="V958" s="83"/>
      <c r="W958" s="81">
        <v>2017</v>
      </c>
      <c r="X958" s="81"/>
    </row>
    <row r="959" spans="1:24" s="13" customFormat="1" ht="51" x14ac:dyDescent="0.25">
      <c r="A959" s="80" t="s">
        <v>3691</v>
      </c>
      <c r="B959" s="81" t="s">
        <v>779</v>
      </c>
      <c r="C959" s="81" t="s">
        <v>3591</v>
      </c>
      <c r="D959" s="81" t="s">
        <v>2695</v>
      </c>
      <c r="E959" s="81" t="s">
        <v>3592</v>
      </c>
      <c r="F959" s="81" t="s">
        <v>3692</v>
      </c>
      <c r="G959" s="81" t="s">
        <v>780</v>
      </c>
      <c r="H959" s="81">
        <v>0</v>
      </c>
      <c r="I959" s="81" t="s">
        <v>3034</v>
      </c>
      <c r="J959" s="81" t="s">
        <v>3076</v>
      </c>
      <c r="K959" s="81" t="s">
        <v>3536</v>
      </c>
      <c r="L959" s="81" t="s">
        <v>3076</v>
      </c>
      <c r="M959" s="81" t="s">
        <v>32</v>
      </c>
      <c r="N959" s="81" t="s">
        <v>3060</v>
      </c>
      <c r="O959" s="81" t="s">
        <v>1355</v>
      </c>
      <c r="P959" s="81">
        <v>796</v>
      </c>
      <c r="Q959" s="81" t="s">
        <v>232</v>
      </c>
      <c r="R959" s="83">
        <v>1</v>
      </c>
      <c r="S959" s="83">
        <v>6700</v>
      </c>
      <c r="T959" s="83">
        <f t="shared" si="54"/>
        <v>6700</v>
      </c>
      <c r="U959" s="83">
        <f t="shared" si="52"/>
        <v>7504.0000000000009</v>
      </c>
      <c r="V959" s="83"/>
      <c r="W959" s="81">
        <v>2017</v>
      </c>
      <c r="X959" s="81"/>
    </row>
    <row r="960" spans="1:24" s="13" customFormat="1" ht="51" x14ac:dyDescent="0.25">
      <c r="A960" s="80" t="s">
        <v>3693</v>
      </c>
      <c r="B960" s="81" t="s">
        <v>779</v>
      </c>
      <c r="C960" s="81" t="s">
        <v>3694</v>
      </c>
      <c r="D960" s="81" t="s">
        <v>3695</v>
      </c>
      <c r="E960" s="81" t="s">
        <v>3696</v>
      </c>
      <c r="F960" s="81" t="s">
        <v>3697</v>
      </c>
      <c r="G960" s="81" t="s">
        <v>780</v>
      </c>
      <c r="H960" s="81">
        <v>0</v>
      </c>
      <c r="I960" s="81" t="s">
        <v>3034</v>
      </c>
      <c r="J960" s="81" t="s">
        <v>3076</v>
      </c>
      <c r="K960" s="81" t="s">
        <v>3536</v>
      </c>
      <c r="L960" s="81" t="s">
        <v>3076</v>
      </c>
      <c r="M960" s="81" t="s">
        <v>32</v>
      </c>
      <c r="N960" s="81" t="s">
        <v>3060</v>
      </c>
      <c r="O960" s="81" t="s">
        <v>1355</v>
      </c>
      <c r="P960" s="81">
        <v>796</v>
      </c>
      <c r="Q960" s="81" t="s">
        <v>232</v>
      </c>
      <c r="R960" s="83">
        <v>1</v>
      </c>
      <c r="S960" s="83">
        <v>4500</v>
      </c>
      <c r="T960" s="83">
        <f t="shared" si="54"/>
        <v>4500</v>
      </c>
      <c r="U960" s="83">
        <f t="shared" si="52"/>
        <v>5040.0000000000009</v>
      </c>
      <c r="V960" s="83"/>
      <c r="W960" s="81">
        <v>2017</v>
      </c>
      <c r="X960" s="81"/>
    </row>
    <row r="961" spans="1:24" s="13" customFormat="1" ht="51" x14ac:dyDescent="0.25">
      <c r="A961" s="80" t="s">
        <v>3698</v>
      </c>
      <c r="B961" s="81" t="s">
        <v>779</v>
      </c>
      <c r="C961" s="81" t="s">
        <v>3457</v>
      </c>
      <c r="D961" s="81" t="s">
        <v>2695</v>
      </c>
      <c r="E961" s="81" t="s">
        <v>3458</v>
      </c>
      <c r="F961" s="81" t="s">
        <v>3699</v>
      </c>
      <c r="G961" s="81" t="s">
        <v>780</v>
      </c>
      <c r="H961" s="81">
        <v>0</v>
      </c>
      <c r="I961" s="81" t="s">
        <v>3034</v>
      </c>
      <c r="J961" s="81" t="s">
        <v>3076</v>
      </c>
      <c r="K961" s="81" t="s">
        <v>3536</v>
      </c>
      <c r="L961" s="81" t="s">
        <v>3076</v>
      </c>
      <c r="M961" s="81" t="s">
        <v>32</v>
      </c>
      <c r="N961" s="81" t="s">
        <v>3060</v>
      </c>
      <c r="O961" s="81" t="s">
        <v>1355</v>
      </c>
      <c r="P961" s="81">
        <v>796</v>
      </c>
      <c r="Q961" s="81" t="s">
        <v>232</v>
      </c>
      <c r="R961" s="83">
        <v>1</v>
      </c>
      <c r="S961" s="83">
        <v>2800</v>
      </c>
      <c r="T961" s="83">
        <f t="shared" si="54"/>
        <v>2800</v>
      </c>
      <c r="U961" s="83">
        <f t="shared" si="52"/>
        <v>3136.0000000000005</v>
      </c>
      <c r="V961" s="83"/>
      <c r="W961" s="81">
        <v>2017</v>
      </c>
      <c r="X961" s="81"/>
    </row>
    <row r="962" spans="1:24" s="13" customFormat="1" ht="51" x14ac:dyDescent="0.25">
      <c r="A962" s="80" t="s">
        <v>3700</v>
      </c>
      <c r="B962" s="81" t="s">
        <v>779</v>
      </c>
      <c r="C962" s="81" t="s">
        <v>3461</v>
      </c>
      <c r="D962" s="81" t="s">
        <v>3462</v>
      </c>
      <c r="E962" s="81" t="s">
        <v>3463</v>
      </c>
      <c r="F962" s="81" t="s">
        <v>3701</v>
      </c>
      <c r="G962" s="81" t="s">
        <v>780</v>
      </c>
      <c r="H962" s="81">
        <v>0</v>
      </c>
      <c r="I962" s="81" t="s">
        <v>3034</v>
      </c>
      <c r="J962" s="81" t="s">
        <v>3076</v>
      </c>
      <c r="K962" s="81" t="s">
        <v>3536</v>
      </c>
      <c r="L962" s="81" t="s">
        <v>3076</v>
      </c>
      <c r="M962" s="81" t="s">
        <v>32</v>
      </c>
      <c r="N962" s="81" t="s">
        <v>3060</v>
      </c>
      <c r="O962" s="81" t="s">
        <v>1355</v>
      </c>
      <c r="P962" s="81">
        <v>839</v>
      </c>
      <c r="Q962" s="81" t="s">
        <v>790</v>
      </c>
      <c r="R962" s="83">
        <v>1</v>
      </c>
      <c r="S962" s="83">
        <v>6000</v>
      </c>
      <c r="T962" s="83">
        <f t="shared" si="54"/>
        <v>6000</v>
      </c>
      <c r="U962" s="83">
        <f t="shared" si="52"/>
        <v>6720.0000000000009</v>
      </c>
      <c r="V962" s="83"/>
      <c r="W962" s="81">
        <v>2017</v>
      </c>
      <c r="X962" s="81"/>
    </row>
    <row r="963" spans="1:24" s="13" customFormat="1" ht="51" x14ac:dyDescent="0.25">
      <c r="A963" s="80" t="s">
        <v>3702</v>
      </c>
      <c r="B963" s="81" t="s">
        <v>779</v>
      </c>
      <c r="C963" s="81" t="s">
        <v>3467</v>
      </c>
      <c r="D963" s="81" t="s">
        <v>3462</v>
      </c>
      <c r="E963" s="81" t="s">
        <v>3468</v>
      </c>
      <c r="F963" s="81" t="s">
        <v>3703</v>
      </c>
      <c r="G963" s="81" t="s">
        <v>780</v>
      </c>
      <c r="H963" s="81">
        <v>0</v>
      </c>
      <c r="I963" s="81" t="s">
        <v>3034</v>
      </c>
      <c r="J963" s="81" t="s">
        <v>3076</v>
      </c>
      <c r="K963" s="81" t="s">
        <v>3536</v>
      </c>
      <c r="L963" s="81" t="s">
        <v>3076</v>
      </c>
      <c r="M963" s="81" t="s">
        <v>32</v>
      </c>
      <c r="N963" s="81" t="s">
        <v>3060</v>
      </c>
      <c r="O963" s="81" t="s">
        <v>1355</v>
      </c>
      <c r="P963" s="81">
        <v>839</v>
      </c>
      <c r="Q963" s="81" t="s">
        <v>790</v>
      </c>
      <c r="R963" s="83">
        <v>1</v>
      </c>
      <c r="S963" s="83">
        <v>5000</v>
      </c>
      <c r="T963" s="83">
        <f t="shared" si="54"/>
        <v>5000</v>
      </c>
      <c r="U963" s="83">
        <f t="shared" si="52"/>
        <v>5600.0000000000009</v>
      </c>
      <c r="V963" s="83"/>
      <c r="W963" s="81">
        <v>2017</v>
      </c>
      <c r="X963" s="81"/>
    </row>
    <row r="964" spans="1:24" s="13" customFormat="1" ht="51" x14ac:dyDescent="0.25">
      <c r="A964" s="80" t="s">
        <v>3704</v>
      </c>
      <c r="B964" s="81" t="s">
        <v>779</v>
      </c>
      <c r="C964" s="81" t="s">
        <v>3654</v>
      </c>
      <c r="D964" s="81" t="s">
        <v>329</v>
      </c>
      <c r="E964" s="81" t="s">
        <v>3655</v>
      </c>
      <c r="F964" s="81" t="s">
        <v>3705</v>
      </c>
      <c r="G964" s="81" t="s">
        <v>780</v>
      </c>
      <c r="H964" s="81">
        <v>0</v>
      </c>
      <c r="I964" s="81" t="s">
        <v>3034</v>
      </c>
      <c r="J964" s="81" t="s">
        <v>3076</v>
      </c>
      <c r="K964" s="81" t="s">
        <v>3536</v>
      </c>
      <c r="L964" s="81" t="s">
        <v>3076</v>
      </c>
      <c r="M964" s="81" t="s">
        <v>32</v>
      </c>
      <c r="N964" s="81" t="s">
        <v>3060</v>
      </c>
      <c r="O964" s="81" t="s">
        <v>1355</v>
      </c>
      <c r="P964" s="81">
        <v>112</v>
      </c>
      <c r="Q964" s="81" t="s">
        <v>223</v>
      </c>
      <c r="R964" s="83">
        <v>1</v>
      </c>
      <c r="S964" s="83">
        <v>1700</v>
      </c>
      <c r="T964" s="83">
        <f t="shared" si="54"/>
        <v>1700</v>
      </c>
      <c r="U964" s="83">
        <f t="shared" si="52"/>
        <v>1904.0000000000002</v>
      </c>
      <c r="V964" s="83"/>
      <c r="W964" s="81">
        <v>2017</v>
      </c>
      <c r="X964" s="81"/>
    </row>
    <row r="965" spans="1:24" s="13" customFormat="1" ht="63.75" x14ac:dyDescent="0.25">
      <c r="A965" s="80" t="s">
        <v>3706</v>
      </c>
      <c r="B965" s="81" t="s">
        <v>779</v>
      </c>
      <c r="C965" s="81" t="s">
        <v>3707</v>
      </c>
      <c r="D965" s="81" t="s">
        <v>329</v>
      </c>
      <c r="E965" s="81" t="s">
        <v>3708</v>
      </c>
      <c r="F965" s="81" t="s">
        <v>3709</v>
      </c>
      <c r="G965" s="81" t="s">
        <v>780</v>
      </c>
      <c r="H965" s="81">
        <v>0</v>
      </c>
      <c r="I965" s="81" t="s">
        <v>3034</v>
      </c>
      <c r="J965" s="81" t="s">
        <v>3076</v>
      </c>
      <c r="K965" s="81" t="s">
        <v>3536</v>
      </c>
      <c r="L965" s="81" t="s">
        <v>3076</v>
      </c>
      <c r="M965" s="81" t="s">
        <v>32</v>
      </c>
      <c r="N965" s="81" t="s">
        <v>3060</v>
      </c>
      <c r="O965" s="81" t="s">
        <v>1355</v>
      </c>
      <c r="P965" s="81">
        <v>112</v>
      </c>
      <c r="Q965" s="81" t="s">
        <v>223</v>
      </c>
      <c r="R965" s="83">
        <v>4</v>
      </c>
      <c r="S965" s="83">
        <v>2900</v>
      </c>
      <c r="T965" s="83">
        <f t="shared" si="54"/>
        <v>11600</v>
      </c>
      <c r="U965" s="83">
        <f t="shared" si="52"/>
        <v>12992.000000000002</v>
      </c>
      <c r="V965" s="83"/>
      <c r="W965" s="81">
        <v>2017</v>
      </c>
      <c r="X965" s="81"/>
    </row>
    <row r="966" spans="1:24" s="13" customFormat="1" ht="51" x14ac:dyDescent="0.25">
      <c r="A966" s="80" t="s">
        <v>3710</v>
      </c>
      <c r="B966" s="81" t="s">
        <v>779</v>
      </c>
      <c r="C966" s="81" t="s">
        <v>3660</v>
      </c>
      <c r="D966" s="81" t="s">
        <v>1488</v>
      </c>
      <c r="E966" s="81" t="s">
        <v>3661</v>
      </c>
      <c r="F966" s="81" t="s">
        <v>3711</v>
      </c>
      <c r="G966" s="81" t="s">
        <v>780</v>
      </c>
      <c r="H966" s="81">
        <v>0</v>
      </c>
      <c r="I966" s="81" t="s">
        <v>3034</v>
      </c>
      <c r="J966" s="81" t="s">
        <v>3076</v>
      </c>
      <c r="K966" s="81" t="s">
        <v>3536</v>
      </c>
      <c r="L966" s="81" t="s">
        <v>3076</v>
      </c>
      <c r="M966" s="81" t="s">
        <v>32</v>
      </c>
      <c r="N966" s="81" t="s">
        <v>3060</v>
      </c>
      <c r="O966" s="81" t="s">
        <v>1355</v>
      </c>
      <c r="P966" s="81">
        <v>796</v>
      </c>
      <c r="Q966" s="81" t="s">
        <v>232</v>
      </c>
      <c r="R966" s="83">
        <v>1</v>
      </c>
      <c r="S966" s="83">
        <v>1500</v>
      </c>
      <c r="T966" s="83">
        <f t="shared" si="54"/>
        <v>1500</v>
      </c>
      <c r="U966" s="83">
        <f t="shared" si="52"/>
        <v>1680.0000000000002</v>
      </c>
      <c r="V966" s="83"/>
      <c r="W966" s="81">
        <v>2017</v>
      </c>
      <c r="X966" s="81"/>
    </row>
    <row r="967" spans="1:24" s="13" customFormat="1" ht="51" x14ac:dyDescent="0.25">
      <c r="A967" s="80" t="s">
        <v>3712</v>
      </c>
      <c r="B967" s="81" t="s">
        <v>779</v>
      </c>
      <c r="C967" s="81" t="s">
        <v>3621</v>
      </c>
      <c r="D967" s="81" t="s">
        <v>1488</v>
      </c>
      <c r="E967" s="81" t="s">
        <v>3622</v>
      </c>
      <c r="F967" s="81" t="s">
        <v>3713</v>
      </c>
      <c r="G967" s="81" t="s">
        <v>780</v>
      </c>
      <c r="H967" s="81">
        <v>0</v>
      </c>
      <c r="I967" s="81" t="s">
        <v>3034</v>
      </c>
      <c r="J967" s="81" t="s">
        <v>3076</v>
      </c>
      <c r="K967" s="81" t="s">
        <v>3536</v>
      </c>
      <c r="L967" s="81" t="s">
        <v>3076</v>
      </c>
      <c r="M967" s="81" t="s">
        <v>32</v>
      </c>
      <c r="N967" s="81" t="s">
        <v>3060</v>
      </c>
      <c r="O967" s="81" t="s">
        <v>1355</v>
      </c>
      <c r="P967" s="81">
        <v>796</v>
      </c>
      <c r="Q967" s="81" t="s">
        <v>232</v>
      </c>
      <c r="R967" s="83">
        <v>1</v>
      </c>
      <c r="S967" s="83">
        <v>2000</v>
      </c>
      <c r="T967" s="83">
        <f t="shared" si="54"/>
        <v>2000</v>
      </c>
      <c r="U967" s="83">
        <f t="shared" si="52"/>
        <v>2240</v>
      </c>
      <c r="V967" s="83"/>
      <c r="W967" s="81">
        <v>2017</v>
      </c>
      <c r="X967" s="81"/>
    </row>
    <row r="968" spans="1:24" s="13" customFormat="1" ht="51" x14ac:dyDescent="0.25">
      <c r="A968" s="80" t="s">
        <v>3714</v>
      </c>
      <c r="B968" s="81" t="s">
        <v>779</v>
      </c>
      <c r="C968" s="81" t="s">
        <v>3625</v>
      </c>
      <c r="D968" s="81" t="s">
        <v>1488</v>
      </c>
      <c r="E968" s="81" t="s">
        <v>3626</v>
      </c>
      <c r="F968" s="81" t="s">
        <v>3715</v>
      </c>
      <c r="G968" s="81" t="s">
        <v>780</v>
      </c>
      <c r="H968" s="81">
        <v>0</v>
      </c>
      <c r="I968" s="81" t="s">
        <v>3034</v>
      </c>
      <c r="J968" s="81" t="s">
        <v>3076</v>
      </c>
      <c r="K968" s="81" t="s">
        <v>3536</v>
      </c>
      <c r="L968" s="81" t="s">
        <v>3076</v>
      </c>
      <c r="M968" s="81" t="s">
        <v>32</v>
      </c>
      <c r="N968" s="81" t="s">
        <v>3060</v>
      </c>
      <c r="O968" s="81" t="s">
        <v>1355</v>
      </c>
      <c r="P968" s="81">
        <v>796</v>
      </c>
      <c r="Q968" s="81" t="s">
        <v>232</v>
      </c>
      <c r="R968" s="83">
        <v>1</v>
      </c>
      <c r="S968" s="83">
        <v>3000</v>
      </c>
      <c r="T968" s="83">
        <f t="shared" si="54"/>
        <v>3000</v>
      </c>
      <c r="U968" s="83">
        <f t="shared" si="52"/>
        <v>3360.0000000000005</v>
      </c>
      <c r="V968" s="83"/>
      <c r="W968" s="81">
        <v>2017</v>
      </c>
      <c r="X968" s="81"/>
    </row>
    <row r="969" spans="1:24" s="13" customFormat="1" ht="63.75" x14ac:dyDescent="0.25">
      <c r="A969" s="80" t="s">
        <v>3716</v>
      </c>
      <c r="B969" s="81" t="s">
        <v>779</v>
      </c>
      <c r="C969" s="81" t="s">
        <v>3444</v>
      </c>
      <c r="D969" s="81" t="s">
        <v>1488</v>
      </c>
      <c r="E969" s="81" t="s">
        <v>3445</v>
      </c>
      <c r="F969" s="81" t="s">
        <v>3717</v>
      </c>
      <c r="G969" s="81" t="s">
        <v>780</v>
      </c>
      <c r="H969" s="81">
        <v>0</v>
      </c>
      <c r="I969" s="81" t="s">
        <v>3034</v>
      </c>
      <c r="J969" s="81" t="s">
        <v>3076</v>
      </c>
      <c r="K969" s="81" t="s">
        <v>3536</v>
      </c>
      <c r="L969" s="81" t="s">
        <v>3076</v>
      </c>
      <c r="M969" s="81" t="s">
        <v>32</v>
      </c>
      <c r="N969" s="81" t="s">
        <v>3060</v>
      </c>
      <c r="O969" s="81" t="s">
        <v>1355</v>
      </c>
      <c r="P969" s="81">
        <v>796</v>
      </c>
      <c r="Q969" s="81" t="s">
        <v>232</v>
      </c>
      <c r="R969" s="83">
        <v>1</v>
      </c>
      <c r="S969" s="83">
        <v>18000</v>
      </c>
      <c r="T969" s="83">
        <f t="shared" si="54"/>
        <v>18000</v>
      </c>
      <c r="U969" s="83">
        <f t="shared" si="52"/>
        <v>20160.000000000004</v>
      </c>
      <c r="V969" s="83"/>
      <c r="W969" s="81">
        <v>2017</v>
      </c>
      <c r="X969" s="81"/>
    </row>
    <row r="970" spans="1:24" s="13" customFormat="1" ht="51" x14ac:dyDescent="0.25">
      <c r="A970" s="80" t="s">
        <v>3718</v>
      </c>
      <c r="B970" s="81" t="s">
        <v>779</v>
      </c>
      <c r="C970" s="81" t="s">
        <v>3668</v>
      </c>
      <c r="D970" s="81" t="s">
        <v>2668</v>
      </c>
      <c r="E970" s="81" t="s">
        <v>3669</v>
      </c>
      <c r="F970" s="81" t="s">
        <v>3719</v>
      </c>
      <c r="G970" s="81" t="s">
        <v>780</v>
      </c>
      <c r="H970" s="81">
        <v>0</v>
      </c>
      <c r="I970" s="81" t="s">
        <v>3034</v>
      </c>
      <c r="J970" s="81" t="s">
        <v>3076</v>
      </c>
      <c r="K970" s="81" t="s">
        <v>3536</v>
      </c>
      <c r="L970" s="81" t="s">
        <v>3076</v>
      </c>
      <c r="M970" s="81" t="s">
        <v>32</v>
      </c>
      <c r="N970" s="81" t="s">
        <v>3060</v>
      </c>
      <c r="O970" s="81" t="s">
        <v>1355</v>
      </c>
      <c r="P970" s="81">
        <v>112</v>
      </c>
      <c r="Q970" s="81" t="s">
        <v>223</v>
      </c>
      <c r="R970" s="83">
        <v>1</v>
      </c>
      <c r="S970" s="83">
        <v>330</v>
      </c>
      <c r="T970" s="83">
        <f t="shared" si="54"/>
        <v>330</v>
      </c>
      <c r="U970" s="83">
        <f t="shared" si="52"/>
        <v>369.6</v>
      </c>
      <c r="V970" s="83"/>
      <c r="W970" s="81">
        <v>2017</v>
      </c>
      <c r="X970" s="81"/>
    </row>
    <row r="971" spans="1:24" s="13" customFormat="1" ht="51" x14ac:dyDescent="0.25">
      <c r="A971" s="80" t="s">
        <v>3720</v>
      </c>
      <c r="B971" s="81" t="s">
        <v>779</v>
      </c>
      <c r="C971" s="81" t="s">
        <v>3642</v>
      </c>
      <c r="D971" s="81" t="s">
        <v>329</v>
      </c>
      <c r="E971" s="81" t="s">
        <v>3643</v>
      </c>
      <c r="F971" s="81" t="s">
        <v>3721</v>
      </c>
      <c r="G971" s="81" t="s">
        <v>780</v>
      </c>
      <c r="H971" s="81">
        <v>0</v>
      </c>
      <c r="I971" s="81" t="s">
        <v>3034</v>
      </c>
      <c r="J971" s="81" t="s">
        <v>3076</v>
      </c>
      <c r="K971" s="81" t="s">
        <v>3536</v>
      </c>
      <c r="L971" s="81" t="s">
        <v>3076</v>
      </c>
      <c r="M971" s="81" t="s">
        <v>32</v>
      </c>
      <c r="N971" s="81" t="s">
        <v>3060</v>
      </c>
      <c r="O971" s="81" t="s">
        <v>1355</v>
      </c>
      <c r="P971" s="81">
        <v>112</v>
      </c>
      <c r="Q971" s="81" t="s">
        <v>223</v>
      </c>
      <c r="R971" s="83">
        <v>1</v>
      </c>
      <c r="S971" s="83">
        <v>3200</v>
      </c>
      <c r="T971" s="83">
        <f t="shared" si="54"/>
        <v>3200</v>
      </c>
      <c r="U971" s="83">
        <f t="shared" si="52"/>
        <v>3584.0000000000005</v>
      </c>
      <c r="V971" s="83"/>
      <c r="W971" s="81">
        <v>2017</v>
      </c>
      <c r="X971" s="81"/>
    </row>
    <row r="972" spans="1:24" s="13" customFormat="1" ht="51" x14ac:dyDescent="0.25">
      <c r="A972" s="80" t="s">
        <v>3722</v>
      </c>
      <c r="B972" s="81" t="s">
        <v>779</v>
      </c>
      <c r="C972" s="81" t="s">
        <v>3654</v>
      </c>
      <c r="D972" s="81" t="s">
        <v>329</v>
      </c>
      <c r="E972" s="81" t="s">
        <v>3655</v>
      </c>
      <c r="F972" s="81" t="s">
        <v>3723</v>
      </c>
      <c r="G972" s="81" t="s">
        <v>780</v>
      </c>
      <c r="H972" s="81">
        <v>0</v>
      </c>
      <c r="I972" s="81" t="s">
        <v>3034</v>
      </c>
      <c r="J972" s="81" t="s">
        <v>3076</v>
      </c>
      <c r="K972" s="81" t="s">
        <v>3536</v>
      </c>
      <c r="L972" s="81" t="s">
        <v>3076</v>
      </c>
      <c r="M972" s="81" t="s">
        <v>32</v>
      </c>
      <c r="N972" s="81" t="s">
        <v>3060</v>
      </c>
      <c r="O972" s="81" t="s">
        <v>1355</v>
      </c>
      <c r="P972" s="81">
        <v>112</v>
      </c>
      <c r="Q972" s="81" t="s">
        <v>223</v>
      </c>
      <c r="R972" s="83">
        <v>1</v>
      </c>
      <c r="S972" s="83">
        <v>3800</v>
      </c>
      <c r="T972" s="83">
        <f t="shared" si="54"/>
        <v>3800</v>
      </c>
      <c r="U972" s="83">
        <f t="shared" si="52"/>
        <v>4256</v>
      </c>
      <c r="V972" s="83"/>
      <c r="W972" s="81">
        <v>2017</v>
      </c>
      <c r="X972" s="81"/>
    </row>
    <row r="973" spans="1:24" s="13" customFormat="1" ht="51" x14ac:dyDescent="0.25">
      <c r="A973" s="80" t="s">
        <v>3724</v>
      </c>
      <c r="B973" s="81" t="s">
        <v>779</v>
      </c>
      <c r="C973" s="81" t="s">
        <v>3683</v>
      </c>
      <c r="D973" s="81" t="s">
        <v>2709</v>
      </c>
      <c r="E973" s="81" t="s">
        <v>3684</v>
      </c>
      <c r="F973" s="81" t="s">
        <v>3725</v>
      </c>
      <c r="G973" s="81" t="s">
        <v>780</v>
      </c>
      <c r="H973" s="81">
        <v>0</v>
      </c>
      <c r="I973" s="81" t="s">
        <v>3034</v>
      </c>
      <c r="J973" s="81" t="s">
        <v>3076</v>
      </c>
      <c r="K973" s="81" t="s">
        <v>3536</v>
      </c>
      <c r="L973" s="81" t="s">
        <v>3076</v>
      </c>
      <c r="M973" s="81" t="s">
        <v>32</v>
      </c>
      <c r="N973" s="81" t="s">
        <v>3060</v>
      </c>
      <c r="O973" s="81" t="s">
        <v>1355</v>
      </c>
      <c r="P973" s="81">
        <v>839</v>
      </c>
      <c r="Q973" s="81" t="s">
        <v>790</v>
      </c>
      <c r="R973" s="83">
        <v>4</v>
      </c>
      <c r="S973" s="83">
        <v>3000</v>
      </c>
      <c r="T973" s="83">
        <f t="shared" si="54"/>
        <v>12000</v>
      </c>
      <c r="U973" s="83">
        <f t="shared" si="52"/>
        <v>13440.000000000002</v>
      </c>
      <c r="V973" s="83"/>
      <c r="W973" s="81">
        <v>2017</v>
      </c>
      <c r="X973" s="81"/>
    </row>
    <row r="974" spans="1:24" s="13" customFormat="1" ht="51" x14ac:dyDescent="0.25">
      <c r="A974" s="80" t="s">
        <v>3726</v>
      </c>
      <c r="B974" s="81" t="s">
        <v>779</v>
      </c>
      <c r="C974" s="81" t="s">
        <v>3687</v>
      </c>
      <c r="D974" s="81" t="s">
        <v>3688</v>
      </c>
      <c r="E974" s="81" t="s">
        <v>3689</v>
      </c>
      <c r="F974" s="81" t="s">
        <v>3727</v>
      </c>
      <c r="G974" s="81" t="s">
        <v>780</v>
      </c>
      <c r="H974" s="81">
        <v>0</v>
      </c>
      <c r="I974" s="81" t="s">
        <v>3034</v>
      </c>
      <c r="J974" s="81" t="s">
        <v>3076</v>
      </c>
      <c r="K974" s="81" t="s">
        <v>3536</v>
      </c>
      <c r="L974" s="81" t="s">
        <v>3076</v>
      </c>
      <c r="M974" s="81" t="s">
        <v>32</v>
      </c>
      <c r="N974" s="81" t="s">
        <v>3060</v>
      </c>
      <c r="O974" s="81" t="s">
        <v>1355</v>
      </c>
      <c r="P974" s="81">
        <v>839</v>
      </c>
      <c r="Q974" s="81" t="s">
        <v>790</v>
      </c>
      <c r="R974" s="83">
        <v>4</v>
      </c>
      <c r="S974" s="83">
        <v>3000</v>
      </c>
      <c r="T974" s="83">
        <f t="shared" si="54"/>
        <v>12000</v>
      </c>
      <c r="U974" s="83">
        <f t="shared" si="52"/>
        <v>13440.000000000002</v>
      </c>
      <c r="V974" s="83"/>
      <c r="W974" s="81">
        <v>2017</v>
      </c>
      <c r="X974" s="81"/>
    </row>
    <row r="975" spans="1:24" s="13" customFormat="1" ht="51" x14ac:dyDescent="0.25">
      <c r="A975" s="80" t="s">
        <v>3728</v>
      </c>
      <c r="B975" s="81" t="s">
        <v>779</v>
      </c>
      <c r="C975" s="81" t="s">
        <v>3591</v>
      </c>
      <c r="D975" s="81" t="s">
        <v>2695</v>
      </c>
      <c r="E975" s="81" t="s">
        <v>3592</v>
      </c>
      <c r="F975" s="81" t="s">
        <v>3729</v>
      </c>
      <c r="G975" s="81" t="s">
        <v>780</v>
      </c>
      <c r="H975" s="81">
        <v>0</v>
      </c>
      <c r="I975" s="81" t="s">
        <v>3034</v>
      </c>
      <c r="J975" s="81" t="s">
        <v>3076</v>
      </c>
      <c r="K975" s="81" t="s">
        <v>3536</v>
      </c>
      <c r="L975" s="81" t="s">
        <v>3076</v>
      </c>
      <c r="M975" s="81" t="s">
        <v>32</v>
      </c>
      <c r="N975" s="81" t="s">
        <v>3060</v>
      </c>
      <c r="O975" s="81" t="s">
        <v>1355</v>
      </c>
      <c r="P975" s="81">
        <v>796</v>
      </c>
      <c r="Q975" s="81" t="s">
        <v>232</v>
      </c>
      <c r="R975" s="83">
        <v>1</v>
      </c>
      <c r="S975" s="83">
        <v>13000</v>
      </c>
      <c r="T975" s="83">
        <f t="shared" si="54"/>
        <v>13000</v>
      </c>
      <c r="U975" s="83">
        <f t="shared" si="52"/>
        <v>14560.000000000002</v>
      </c>
      <c r="V975" s="83"/>
      <c r="W975" s="81">
        <v>2017</v>
      </c>
      <c r="X975" s="81"/>
    </row>
    <row r="976" spans="1:24" s="13" customFormat="1" ht="51" x14ac:dyDescent="0.25">
      <c r="A976" s="80" t="s">
        <v>3730</v>
      </c>
      <c r="B976" s="81" t="s">
        <v>779</v>
      </c>
      <c r="C976" s="81" t="s">
        <v>3731</v>
      </c>
      <c r="D976" s="81" t="s">
        <v>3596</v>
      </c>
      <c r="E976" s="81" t="s">
        <v>3732</v>
      </c>
      <c r="F976" s="81" t="s">
        <v>3733</v>
      </c>
      <c r="G976" s="81" t="s">
        <v>780</v>
      </c>
      <c r="H976" s="81">
        <v>0</v>
      </c>
      <c r="I976" s="81" t="s">
        <v>3034</v>
      </c>
      <c r="J976" s="81" t="s">
        <v>3076</v>
      </c>
      <c r="K976" s="81" t="s">
        <v>3536</v>
      </c>
      <c r="L976" s="81" t="s">
        <v>3076</v>
      </c>
      <c r="M976" s="81" t="s">
        <v>32</v>
      </c>
      <c r="N976" s="81" t="s">
        <v>3060</v>
      </c>
      <c r="O976" s="81" t="s">
        <v>1355</v>
      </c>
      <c r="P976" s="81">
        <v>796</v>
      </c>
      <c r="Q976" s="81" t="s">
        <v>232</v>
      </c>
      <c r="R976" s="83">
        <v>1</v>
      </c>
      <c r="S976" s="83">
        <v>7500</v>
      </c>
      <c r="T976" s="83">
        <f t="shared" si="54"/>
        <v>7500</v>
      </c>
      <c r="U976" s="83">
        <f t="shared" si="52"/>
        <v>8400</v>
      </c>
      <c r="V976" s="83"/>
      <c r="W976" s="81">
        <v>2017</v>
      </c>
      <c r="X976" s="81"/>
    </row>
    <row r="977" spans="1:24" s="13" customFormat="1" ht="51" x14ac:dyDescent="0.25">
      <c r="A977" s="80" t="s">
        <v>3734</v>
      </c>
      <c r="B977" s="81" t="s">
        <v>779</v>
      </c>
      <c r="C977" s="81" t="s">
        <v>3457</v>
      </c>
      <c r="D977" s="81" t="s">
        <v>2695</v>
      </c>
      <c r="E977" s="81" t="s">
        <v>3458</v>
      </c>
      <c r="F977" s="81" t="s">
        <v>3735</v>
      </c>
      <c r="G977" s="81" t="s">
        <v>780</v>
      </c>
      <c r="H977" s="81">
        <v>0</v>
      </c>
      <c r="I977" s="81" t="s">
        <v>3034</v>
      </c>
      <c r="J977" s="81" t="s">
        <v>3076</v>
      </c>
      <c r="K977" s="81" t="s">
        <v>3536</v>
      </c>
      <c r="L977" s="81" t="s">
        <v>3076</v>
      </c>
      <c r="M977" s="81" t="s">
        <v>32</v>
      </c>
      <c r="N977" s="81" t="s">
        <v>3060</v>
      </c>
      <c r="O977" s="81" t="s">
        <v>1355</v>
      </c>
      <c r="P977" s="81">
        <v>796</v>
      </c>
      <c r="Q977" s="81" t="s">
        <v>232</v>
      </c>
      <c r="R977" s="83">
        <v>1</v>
      </c>
      <c r="S977" s="83">
        <v>5000</v>
      </c>
      <c r="T977" s="83">
        <f t="shared" si="54"/>
        <v>5000</v>
      </c>
      <c r="U977" s="83">
        <f t="shared" si="52"/>
        <v>5600.0000000000009</v>
      </c>
      <c r="V977" s="83"/>
      <c r="W977" s="81">
        <v>2017</v>
      </c>
      <c r="X977" s="81"/>
    </row>
    <row r="978" spans="1:24" s="13" customFormat="1" ht="51" x14ac:dyDescent="0.25">
      <c r="A978" s="80" t="s">
        <v>3736</v>
      </c>
      <c r="B978" s="81" t="s">
        <v>779</v>
      </c>
      <c r="C978" s="81" t="s">
        <v>3461</v>
      </c>
      <c r="D978" s="81" t="s">
        <v>3462</v>
      </c>
      <c r="E978" s="81" t="s">
        <v>3463</v>
      </c>
      <c r="F978" s="81" t="s">
        <v>3737</v>
      </c>
      <c r="G978" s="81" t="s">
        <v>780</v>
      </c>
      <c r="H978" s="81">
        <v>0</v>
      </c>
      <c r="I978" s="81" t="s">
        <v>3034</v>
      </c>
      <c r="J978" s="81" t="s">
        <v>3076</v>
      </c>
      <c r="K978" s="81" t="s">
        <v>3536</v>
      </c>
      <c r="L978" s="81" t="s">
        <v>3076</v>
      </c>
      <c r="M978" s="81" t="s">
        <v>32</v>
      </c>
      <c r="N978" s="81" t="s">
        <v>3060</v>
      </c>
      <c r="O978" s="81" t="s">
        <v>1355</v>
      </c>
      <c r="P978" s="81">
        <v>839</v>
      </c>
      <c r="Q978" s="81" t="s">
        <v>790</v>
      </c>
      <c r="R978" s="83">
        <v>4</v>
      </c>
      <c r="S978" s="83">
        <v>2250</v>
      </c>
      <c r="T978" s="83">
        <f t="shared" si="54"/>
        <v>9000</v>
      </c>
      <c r="U978" s="83">
        <f t="shared" si="52"/>
        <v>10080.000000000002</v>
      </c>
      <c r="V978" s="83"/>
      <c r="W978" s="81">
        <v>2017</v>
      </c>
      <c r="X978" s="81"/>
    </row>
    <row r="979" spans="1:24" s="13" customFormat="1" ht="51" x14ac:dyDescent="0.25">
      <c r="A979" s="80" t="s">
        <v>3738</v>
      </c>
      <c r="B979" s="81" t="s">
        <v>779</v>
      </c>
      <c r="C979" s="81" t="s">
        <v>3467</v>
      </c>
      <c r="D979" s="81" t="s">
        <v>3462</v>
      </c>
      <c r="E979" s="81" t="s">
        <v>3468</v>
      </c>
      <c r="F979" s="81" t="s">
        <v>3739</v>
      </c>
      <c r="G979" s="81" t="s">
        <v>780</v>
      </c>
      <c r="H979" s="81">
        <v>0</v>
      </c>
      <c r="I979" s="81" t="s">
        <v>3034</v>
      </c>
      <c r="J979" s="81" t="s">
        <v>3076</v>
      </c>
      <c r="K979" s="81" t="s">
        <v>3536</v>
      </c>
      <c r="L979" s="81" t="s">
        <v>3076</v>
      </c>
      <c r="M979" s="81" t="s">
        <v>32</v>
      </c>
      <c r="N979" s="81" t="s">
        <v>3060</v>
      </c>
      <c r="O979" s="81" t="s">
        <v>1355</v>
      </c>
      <c r="P979" s="81">
        <v>839</v>
      </c>
      <c r="Q979" s="81" t="s">
        <v>790</v>
      </c>
      <c r="R979" s="83">
        <v>4</v>
      </c>
      <c r="S979" s="83">
        <v>2000</v>
      </c>
      <c r="T979" s="83">
        <f t="shared" si="54"/>
        <v>8000</v>
      </c>
      <c r="U979" s="83">
        <f t="shared" si="52"/>
        <v>8960</v>
      </c>
      <c r="V979" s="83"/>
      <c r="W979" s="81">
        <v>2017</v>
      </c>
      <c r="X979" s="81"/>
    </row>
    <row r="980" spans="1:24" s="13" customFormat="1" ht="51" x14ac:dyDescent="0.25">
      <c r="A980" s="80" t="s">
        <v>3740</v>
      </c>
      <c r="B980" s="81" t="s">
        <v>779</v>
      </c>
      <c r="C980" s="81" t="s">
        <v>3569</v>
      </c>
      <c r="D980" s="81" t="s">
        <v>523</v>
      </c>
      <c r="E980" s="81" t="s">
        <v>3570</v>
      </c>
      <c r="F980" s="81" t="s">
        <v>3741</v>
      </c>
      <c r="G980" s="81" t="s">
        <v>780</v>
      </c>
      <c r="H980" s="81">
        <v>0</v>
      </c>
      <c r="I980" s="81" t="s">
        <v>3034</v>
      </c>
      <c r="J980" s="81" t="s">
        <v>3076</v>
      </c>
      <c r="K980" s="81" t="s">
        <v>3536</v>
      </c>
      <c r="L980" s="81" t="s">
        <v>3076</v>
      </c>
      <c r="M980" s="81" t="s">
        <v>32</v>
      </c>
      <c r="N980" s="81" t="s">
        <v>3060</v>
      </c>
      <c r="O980" s="81" t="s">
        <v>1355</v>
      </c>
      <c r="P980" s="81">
        <v>796</v>
      </c>
      <c r="Q980" s="81" t="s">
        <v>232</v>
      </c>
      <c r="R980" s="83">
        <v>1</v>
      </c>
      <c r="S980" s="83">
        <v>4500</v>
      </c>
      <c r="T980" s="83">
        <f t="shared" si="54"/>
        <v>4500</v>
      </c>
      <c r="U980" s="83">
        <f t="shared" si="52"/>
        <v>5040.0000000000009</v>
      </c>
      <c r="V980" s="83"/>
      <c r="W980" s="81">
        <v>2017</v>
      </c>
      <c r="X980" s="81"/>
    </row>
    <row r="981" spans="1:24" s="13" customFormat="1" ht="51" x14ac:dyDescent="0.25">
      <c r="A981" s="80" t="s">
        <v>3742</v>
      </c>
      <c r="B981" s="81" t="s">
        <v>779</v>
      </c>
      <c r="C981" s="81" t="s">
        <v>3743</v>
      </c>
      <c r="D981" s="81" t="s">
        <v>3057</v>
      </c>
      <c r="E981" s="81" t="s">
        <v>3744</v>
      </c>
      <c r="F981" s="81" t="s">
        <v>3745</v>
      </c>
      <c r="G981" s="81" t="s">
        <v>780</v>
      </c>
      <c r="H981" s="81">
        <v>0</v>
      </c>
      <c r="I981" s="81" t="s">
        <v>3034</v>
      </c>
      <c r="J981" s="81" t="s">
        <v>3076</v>
      </c>
      <c r="K981" s="81" t="s">
        <v>3536</v>
      </c>
      <c r="L981" s="81" t="s">
        <v>3076</v>
      </c>
      <c r="M981" s="81" t="s">
        <v>32</v>
      </c>
      <c r="N981" s="81" t="s">
        <v>3060</v>
      </c>
      <c r="O981" s="81" t="s">
        <v>1355</v>
      </c>
      <c r="P981" s="81">
        <v>796</v>
      </c>
      <c r="Q981" s="81" t="s">
        <v>232</v>
      </c>
      <c r="R981" s="83">
        <v>4</v>
      </c>
      <c r="S981" s="83">
        <v>27000</v>
      </c>
      <c r="T981" s="83">
        <f t="shared" si="54"/>
        <v>108000</v>
      </c>
      <c r="U981" s="83">
        <f t="shared" si="52"/>
        <v>120960.00000000001</v>
      </c>
      <c r="V981" s="83"/>
      <c r="W981" s="81">
        <v>2017</v>
      </c>
      <c r="X981" s="81"/>
    </row>
    <row r="982" spans="1:24" s="13" customFormat="1" ht="63.75" x14ac:dyDescent="0.25">
      <c r="A982" s="80" t="s">
        <v>3752</v>
      </c>
      <c r="B982" s="81" t="s">
        <v>779</v>
      </c>
      <c r="C982" s="81" t="s">
        <v>3753</v>
      </c>
      <c r="D982" s="81" t="s">
        <v>3754</v>
      </c>
      <c r="E982" s="81" t="s">
        <v>3755</v>
      </c>
      <c r="F982" s="81" t="s">
        <v>3756</v>
      </c>
      <c r="G982" s="81" t="s">
        <v>780</v>
      </c>
      <c r="H982" s="81">
        <v>0</v>
      </c>
      <c r="I982" s="81">
        <v>710000000</v>
      </c>
      <c r="J982" s="81" t="s">
        <v>3076</v>
      </c>
      <c r="K982" s="81" t="s">
        <v>3536</v>
      </c>
      <c r="L982" s="81" t="s">
        <v>2956</v>
      </c>
      <c r="M982" s="81" t="s">
        <v>32</v>
      </c>
      <c r="N982" s="81" t="s">
        <v>3060</v>
      </c>
      <c r="O982" s="67" t="s">
        <v>1358</v>
      </c>
      <c r="P982" s="81">
        <v>796</v>
      </c>
      <c r="Q982" s="81" t="s">
        <v>232</v>
      </c>
      <c r="R982" s="83">
        <v>2</v>
      </c>
      <c r="S982" s="83">
        <v>115000</v>
      </c>
      <c r="T982" s="83">
        <f>S982*R982</f>
        <v>230000</v>
      </c>
      <c r="U982" s="83">
        <f>T982*1.12</f>
        <v>257600.00000000003</v>
      </c>
      <c r="V982" s="83"/>
      <c r="W982" s="81">
        <v>2017</v>
      </c>
      <c r="X982" s="67"/>
    </row>
    <row r="983" spans="1:24" s="13" customFormat="1" ht="63.75" x14ac:dyDescent="0.25">
      <c r="A983" s="67" t="s">
        <v>3792</v>
      </c>
      <c r="B983" s="67" t="s">
        <v>779</v>
      </c>
      <c r="C983" s="67" t="s">
        <v>3793</v>
      </c>
      <c r="D983" s="67" t="s">
        <v>1461</v>
      </c>
      <c r="E983" s="67" t="s">
        <v>3794</v>
      </c>
      <c r="F983" s="67" t="s">
        <v>3795</v>
      </c>
      <c r="G983" s="67" t="s">
        <v>780</v>
      </c>
      <c r="H983" s="67">
        <v>0</v>
      </c>
      <c r="I983" s="67" t="s">
        <v>2943</v>
      </c>
      <c r="J983" s="67" t="s">
        <v>3076</v>
      </c>
      <c r="K983" s="67" t="s">
        <v>3536</v>
      </c>
      <c r="L983" s="67" t="s">
        <v>2956</v>
      </c>
      <c r="M983" s="67" t="s">
        <v>32</v>
      </c>
      <c r="N983" s="67" t="s">
        <v>3425</v>
      </c>
      <c r="O983" s="67" t="s">
        <v>1355</v>
      </c>
      <c r="P983" s="67" t="s">
        <v>233</v>
      </c>
      <c r="Q983" s="67" t="s">
        <v>232</v>
      </c>
      <c r="R983" s="83">
        <v>1</v>
      </c>
      <c r="S983" s="83">
        <v>2200</v>
      </c>
      <c r="T983" s="83">
        <f t="shared" ref="T983:T998" si="55">S983*R983</f>
        <v>2200</v>
      </c>
      <c r="U983" s="83">
        <f t="shared" ref="U983:U998" si="56">T983*1.12</f>
        <v>2464.0000000000005</v>
      </c>
      <c r="V983" s="67" t="s">
        <v>2946</v>
      </c>
      <c r="W983" s="67" t="s">
        <v>2948</v>
      </c>
      <c r="X983" s="67" t="s">
        <v>2946</v>
      </c>
    </row>
    <row r="984" spans="1:24" s="13" customFormat="1" ht="63.75" x14ac:dyDescent="0.25">
      <c r="A984" s="67" t="s">
        <v>3796</v>
      </c>
      <c r="B984" s="67" t="s">
        <v>779</v>
      </c>
      <c r="C984" s="67" t="s">
        <v>3797</v>
      </c>
      <c r="D984" s="67" t="s">
        <v>1998</v>
      </c>
      <c r="E984" s="67" t="s">
        <v>3798</v>
      </c>
      <c r="F984" s="67" t="s">
        <v>3799</v>
      </c>
      <c r="G984" s="67" t="s">
        <v>780</v>
      </c>
      <c r="H984" s="67">
        <v>0</v>
      </c>
      <c r="I984" s="67" t="s">
        <v>2943</v>
      </c>
      <c r="J984" s="67" t="s">
        <v>3076</v>
      </c>
      <c r="K984" s="67" t="s">
        <v>3536</v>
      </c>
      <c r="L984" s="67" t="s">
        <v>2956</v>
      </c>
      <c r="M984" s="67" t="s">
        <v>32</v>
      </c>
      <c r="N984" s="67" t="s">
        <v>3425</v>
      </c>
      <c r="O984" s="67" t="s">
        <v>1355</v>
      </c>
      <c r="P984" s="67" t="s">
        <v>233</v>
      </c>
      <c r="Q984" s="67" t="s">
        <v>232</v>
      </c>
      <c r="R984" s="83">
        <v>1</v>
      </c>
      <c r="S984" s="83">
        <v>650</v>
      </c>
      <c r="T984" s="83">
        <f t="shared" si="55"/>
        <v>650</v>
      </c>
      <c r="U984" s="83">
        <f t="shared" si="56"/>
        <v>728.00000000000011</v>
      </c>
      <c r="V984" s="67" t="s">
        <v>2946</v>
      </c>
      <c r="W984" s="67" t="s">
        <v>2948</v>
      </c>
      <c r="X984" s="67"/>
    </row>
    <row r="985" spans="1:24" s="13" customFormat="1" ht="63.75" x14ac:dyDescent="0.25">
      <c r="A985" s="67" t="s">
        <v>3800</v>
      </c>
      <c r="B985" s="67" t="s">
        <v>779</v>
      </c>
      <c r="C985" s="67" t="s">
        <v>3801</v>
      </c>
      <c r="D985" s="67" t="s">
        <v>3200</v>
      </c>
      <c r="E985" s="67" t="s">
        <v>3802</v>
      </c>
      <c r="F985" s="67" t="s">
        <v>3803</v>
      </c>
      <c r="G985" s="67" t="s">
        <v>780</v>
      </c>
      <c r="H985" s="67">
        <v>0</v>
      </c>
      <c r="I985" s="67" t="s">
        <v>2943</v>
      </c>
      <c r="J985" s="67" t="s">
        <v>3076</v>
      </c>
      <c r="K985" s="67" t="s">
        <v>3536</v>
      </c>
      <c r="L985" s="67" t="s">
        <v>2956</v>
      </c>
      <c r="M985" s="67" t="s">
        <v>32</v>
      </c>
      <c r="N985" s="67" t="s">
        <v>3425</v>
      </c>
      <c r="O985" s="67" t="s">
        <v>1355</v>
      </c>
      <c r="P985" s="67" t="s">
        <v>233</v>
      </c>
      <c r="Q985" s="67" t="s">
        <v>232</v>
      </c>
      <c r="R985" s="83">
        <v>1</v>
      </c>
      <c r="S985" s="83">
        <v>100</v>
      </c>
      <c r="T985" s="83">
        <f t="shared" si="55"/>
        <v>100</v>
      </c>
      <c r="U985" s="83">
        <f t="shared" si="56"/>
        <v>112.00000000000001</v>
      </c>
      <c r="V985" s="67" t="s">
        <v>2946</v>
      </c>
      <c r="W985" s="67" t="s">
        <v>2948</v>
      </c>
      <c r="X985" s="67"/>
    </row>
    <row r="986" spans="1:24" s="13" customFormat="1" ht="63.75" x14ac:dyDescent="0.25">
      <c r="A986" s="67" t="s">
        <v>3804</v>
      </c>
      <c r="B986" s="67" t="s">
        <v>779</v>
      </c>
      <c r="C986" s="67" t="s">
        <v>3805</v>
      </c>
      <c r="D986" s="67" t="s">
        <v>1998</v>
      </c>
      <c r="E986" s="67" t="s">
        <v>3806</v>
      </c>
      <c r="F986" s="67" t="s">
        <v>3807</v>
      </c>
      <c r="G986" s="67" t="s">
        <v>780</v>
      </c>
      <c r="H986" s="67">
        <v>0</v>
      </c>
      <c r="I986" s="67" t="s">
        <v>2943</v>
      </c>
      <c r="J986" s="67" t="s">
        <v>3076</v>
      </c>
      <c r="K986" s="67" t="s">
        <v>3536</v>
      </c>
      <c r="L986" s="67" t="s">
        <v>2956</v>
      </c>
      <c r="M986" s="67" t="s">
        <v>32</v>
      </c>
      <c r="N986" s="67" t="s">
        <v>3425</v>
      </c>
      <c r="O986" s="67" t="s">
        <v>1355</v>
      </c>
      <c r="P986" s="67" t="s">
        <v>233</v>
      </c>
      <c r="Q986" s="67" t="s">
        <v>232</v>
      </c>
      <c r="R986" s="83">
        <v>1</v>
      </c>
      <c r="S986" s="83">
        <v>300</v>
      </c>
      <c r="T986" s="83">
        <f t="shared" si="55"/>
        <v>300</v>
      </c>
      <c r="U986" s="83">
        <f t="shared" si="56"/>
        <v>336.00000000000006</v>
      </c>
      <c r="V986" s="67" t="s">
        <v>2946</v>
      </c>
      <c r="W986" s="67" t="s">
        <v>2948</v>
      </c>
      <c r="X986" s="67"/>
    </row>
    <row r="987" spans="1:24" s="13" customFormat="1" ht="63.75" x14ac:dyDescent="0.25">
      <c r="A987" s="67" t="s">
        <v>3808</v>
      </c>
      <c r="B987" s="67" t="s">
        <v>779</v>
      </c>
      <c r="C987" s="67" t="s">
        <v>3809</v>
      </c>
      <c r="D987" s="67" t="s">
        <v>3145</v>
      </c>
      <c r="E987" s="67" t="s">
        <v>3810</v>
      </c>
      <c r="F987" s="67" t="s">
        <v>3811</v>
      </c>
      <c r="G987" s="67" t="s">
        <v>780</v>
      </c>
      <c r="H987" s="67">
        <v>0</v>
      </c>
      <c r="I987" s="67" t="s">
        <v>2943</v>
      </c>
      <c r="J987" s="67" t="s">
        <v>3076</v>
      </c>
      <c r="K987" s="67" t="s">
        <v>3536</v>
      </c>
      <c r="L987" s="67" t="s">
        <v>2956</v>
      </c>
      <c r="M987" s="67" t="s">
        <v>32</v>
      </c>
      <c r="N987" s="67" t="s">
        <v>3425</v>
      </c>
      <c r="O987" s="67" t="s">
        <v>1355</v>
      </c>
      <c r="P987" s="67" t="s">
        <v>233</v>
      </c>
      <c r="Q987" s="67" t="s">
        <v>232</v>
      </c>
      <c r="R987" s="83">
        <v>3</v>
      </c>
      <c r="S987" s="83">
        <v>50</v>
      </c>
      <c r="T987" s="83">
        <f t="shared" si="55"/>
        <v>150</v>
      </c>
      <c r="U987" s="83">
        <f t="shared" si="56"/>
        <v>168.00000000000003</v>
      </c>
      <c r="V987" s="67" t="s">
        <v>2946</v>
      </c>
      <c r="W987" s="67" t="s">
        <v>2948</v>
      </c>
      <c r="X987" s="67"/>
    </row>
    <row r="988" spans="1:24" s="13" customFormat="1" ht="63.75" x14ac:dyDescent="0.25">
      <c r="A988" s="67" t="s">
        <v>3812</v>
      </c>
      <c r="B988" s="67" t="s">
        <v>779</v>
      </c>
      <c r="C988" s="67" t="s">
        <v>3813</v>
      </c>
      <c r="D988" s="67" t="s">
        <v>1998</v>
      </c>
      <c r="E988" s="67" t="s">
        <v>3814</v>
      </c>
      <c r="F988" s="67" t="s">
        <v>3815</v>
      </c>
      <c r="G988" s="67" t="s">
        <v>780</v>
      </c>
      <c r="H988" s="67">
        <v>0</v>
      </c>
      <c r="I988" s="67" t="s">
        <v>2943</v>
      </c>
      <c r="J988" s="67" t="s">
        <v>3076</v>
      </c>
      <c r="K988" s="67" t="s">
        <v>3536</v>
      </c>
      <c r="L988" s="67" t="s">
        <v>2956</v>
      </c>
      <c r="M988" s="67" t="s">
        <v>32</v>
      </c>
      <c r="N988" s="67" t="s">
        <v>3425</v>
      </c>
      <c r="O988" s="67" t="s">
        <v>1355</v>
      </c>
      <c r="P988" s="67" t="s">
        <v>233</v>
      </c>
      <c r="Q988" s="67" t="s">
        <v>3816</v>
      </c>
      <c r="R988" s="83">
        <v>3</v>
      </c>
      <c r="S988" s="83">
        <v>1400</v>
      </c>
      <c r="T988" s="83">
        <f t="shared" si="55"/>
        <v>4200</v>
      </c>
      <c r="U988" s="83">
        <f t="shared" si="56"/>
        <v>4704</v>
      </c>
      <c r="V988" s="67" t="s">
        <v>2946</v>
      </c>
      <c r="W988" s="67" t="s">
        <v>2948</v>
      </c>
      <c r="X988" s="67"/>
    </row>
    <row r="989" spans="1:24" s="13" customFormat="1" ht="63.75" x14ac:dyDescent="0.25">
      <c r="A989" s="67" t="s">
        <v>3817</v>
      </c>
      <c r="B989" s="67" t="s">
        <v>779</v>
      </c>
      <c r="C989" s="67" t="s">
        <v>2773</v>
      </c>
      <c r="D989" s="67" t="s">
        <v>2774</v>
      </c>
      <c r="E989" s="67" t="s">
        <v>2775</v>
      </c>
      <c r="F989" s="67" t="s">
        <v>3818</v>
      </c>
      <c r="G989" s="67" t="s">
        <v>780</v>
      </c>
      <c r="H989" s="67">
        <v>0</v>
      </c>
      <c r="I989" s="67" t="s">
        <v>2943</v>
      </c>
      <c r="J989" s="67" t="s">
        <v>3076</v>
      </c>
      <c r="K989" s="67" t="s">
        <v>3536</v>
      </c>
      <c r="L989" s="67" t="s">
        <v>2956</v>
      </c>
      <c r="M989" s="67" t="s">
        <v>32</v>
      </c>
      <c r="N989" s="67" t="s">
        <v>3425</v>
      </c>
      <c r="O989" s="67" t="s">
        <v>1355</v>
      </c>
      <c r="P989" s="67" t="s">
        <v>233</v>
      </c>
      <c r="Q989" s="67" t="s">
        <v>3819</v>
      </c>
      <c r="R989" s="83">
        <v>1</v>
      </c>
      <c r="S989" s="83">
        <v>1300</v>
      </c>
      <c r="T989" s="83">
        <f t="shared" si="55"/>
        <v>1300</v>
      </c>
      <c r="U989" s="83">
        <f t="shared" si="56"/>
        <v>1456.0000000000002</v>
      </c>
      <c r="V989" s="67" t="s">
        <v>2946</v>
      </c>
      <c r="W989" s="67" t="s">
        <v>2948</v>
      </c>
      <c r="X989" s="67"/>
    </row>
    <row r="990" spans="1:24" s="13" customFormat="1" ht="63.75" x14ac:dyDescent="0.25">
      <c r="A990" s="67" t="s">
        <v>3820</v>
      </c>
      <c r="B990" s="67" t="s">
        <v>779</v>
      </c>
      <c r="C990" s="67" t="s">
        <v>3821</v>
      </c>
      <c r="D990" s="67" t="s">
        <v>2674</v>
      </c>
      <c r="E990" s="67" t="s">
        <v>3822</v>
      </c>
      <c r="F990" s="67" t="s">
        <v>3823</v>
      </c>
      <c r="G990" s="67" t="s">
        <v>780</v>
      </c>
      <c r="H990" s="67">
        <v>0</v>
      </c>
      <c r="I990" s="67" t="s">
        <v>2943</v>
      </c>
      <c r="J990" s="67" t="s">
        <v>3076</v>
      </c>
      <c r="K990" s="67" t="s">
        <v>3536</v>
      </c>
      <c r="L990" s="67" t="s">
        <v>2956</v>
      </c>
      <c r="M990" s="67" t="s">
        <v>32</v>
      </c>
      <c r="N990" s="67" t="s">
        <v>3425</v>
      </c>
      <c r="O990" s="67" t="s">
        <v>1355</v>
      </c>
      <c r="P990" s="67" t="s">
        <v>233</v>
      </c>
      <c r="Q990" s="67" t="s">
        <v>232</v>
      </c>
      <c r="R990" s="83">
        <v>24</v>
      </c>
      <c r="S990" s="83">
        <v>150</v>
      </c>
      <c r="T990" s="83">
        <f t="shared" si="55"/>
        <v>3600</v>
      </c>
      <c r="U990" s="83">
        <f t="shared" si="56"/>
        <v>4032.0000000000005</v>
      </c>
      <c r="V990" s="67" t="s">
        <v>2946</v>
      </c>
      <c r="W990" s="67" t="s">
        <v>2948</v>
      </c>
      <c r="X990" s="67"/>
    </row>
    <row r="991" spans="1:24" s="13" customFormat="1" ht="114.75" x14ac:dyDescent="0.25">
      <c r="A991" s="67" t="s">
        <v>3824</v>
      </c>
      <c r="B991" s="67" t="s">
        <v>779</v>
      </c>
      <c r="C991" s="67" t="s">
        <v>3825</v>
      </c>
      <c r="D991" s="67" t="s">
        <v>3826</v>
      </c>
      <c r="E991" s="67" t="s">
        <v>3827</v>
      </c>
      <c r="F991" s="67" t="s">
        <v>3828</v>
      </c>
      <c r="G991" s="67" t="s">
        <v>780</v>
      </c>
      <c r="H991" s="67">
        <v>0</v>
      </c>
      <c r="I991" s="67" t="s">
        <v>2943</v>
      </c>
      <c r="J991" s="67" t="s">
        <v>3076</v>
      </c>
      <c r="K991" s="67" t="s">
        <v>3536</v>
      </c>
      <c r="L991" s="67" t="s">
        <v>2956</v>
      </c>
      <c r="M991" s="67" t="s">
        <v>32</v>
      </c>
      <c r="N991" s="67" t="s">
        <v>3425</v>
      </c>
      <c r="O991" s="67" t="s">
        <v>1355</v>
      </c>
      <c r="P991" s="67" t="s">
        <v>233</v>
      </c>
      <c r="Q991" s="67" t="s">
        <v>232</v>
      </c>
      <c r="R991" s="68">
        <v>2</v>
      </c>
      <c r="S991" s="68">
        <v>5000</v>
      </c>
      <c r="T991" s="68">
        <f t="shared" si="55"/>
        <v>10000</v>
      </c>
      <c r="U991" s="68">
        <f t="shared" si="56"/>
        <v>11200.000000000002</v>
      </c>
      <c r="V991" s="67" t="s">
        <v>2946</v>
      </c>
      <c r="W991" s="67" t="s">
        <v>2948</v>
      </c>
      <c r="X991" s="67"/>
    </row>
    <row r="992" spans="1:24" s="13" customFormat="1" ht="63.75" x14ac:dyDescent="0.25">
      <c r="A992" s="67" t="s">
        <v>3829</v>
      </c>
      <c r="B992" s="67" t="s">
        <v>779</v>
      </c>
      <c r="C992" s="67" t="s">
        <v>3830</v>
      </c>
      <c r="D992" s="67" t="s">
        <v>3831</v>
      </c>
      <c r="E992" s="67" t="s">
        <v>3832</v>
      </c>
      <c r="F992" s="67" t="s">
        <v>3833</v>
      </c>
      <c r="G992" s="67" t="s">
        <v>780</v>
      </c>
      <c r="H992" s="67">
        <v>0</v>
      </c>
      <c r="I992" s="67" t="s">
        <v>2943</v>
      </c>
      <c r="J992" s="67" t="s">
        <v>3076</v>
      </c>
      <c r="K992" s="67" t="s">
        <v>3536</v>
      </c>
      <c r="L992" s="67" t="s">
        <v>2956</v>
      </c>
      <c r="M992" s="67" t="s">
        <v>32</v>
      </c>
      <c r="N992" s="67" t="s">
        <v>3425</v>
      </c>
      <c r="O992" s="67" t="s">
        <v>1355</v>
      </c>
      <c r="P992" s="67" t="s">
        <v>233</v>
      </c>
      <c r="Q992" s="67" t="s">
        <v>232</v>
      </c>
      <c r="R992" s="68">
        <v>2</v>
      </c>
      <c r="S992" s="68">
        <v>250</v>
      </c>
      <c r="T992" s="68">
        <f t="shared" si="55"/>
        <v>500</v>
      </c>
      <c r="U992" s="68">
        <f t="shared" si="56"/>
        <v>560</v>
      </c>
      <c r="V992" s="67" t="s">
        <v>2946</v>
      </c>
      <c r="W992" s="67" t="s">
        <v>2948</v>
      </c>
      <c r="X992" s="67"/>
    </row>
    <row r="993" spans="1:24" s="13" customFormat="1" ht="63.75" x14ac:dyDescent="0.25">
      <c r="A993" s="67" t="s">
        <v>3834</v>
      </c>
      <c r="B993" s="67" t="s">
        <v>779</v>
      </c>
      <c r="C993" s="67" t="s">
        <v>3835</v>
      </c>
      <c r="D993" s="67" t="s">
        <v>3836</v>
      </c>
      <c r="E993" s="67" t="s">
        <v>3837</v>
      </c>
      <c r="F993" s="67" t="s">
        <v>3838</v>
      </c>
      <c r="G993" s="67" t="s">
        <v>780</v>
      </c>
      <c r="H993" s="67">
        <v>0</v>
      </c>
      <c r="I993" s="67" t="s">
        <v>2943</v>
      </c>
      <c r="J993" s="67" t="s">
        <v>3076</v>
      </c>
      <c r="K993" s="67" t="s">
        <v>3536</v>
      </c>
      <c r="L993" s="67" t="s">
        <v>2956</v>
      </c>
      <c r="M993" s="67" t="s">
        <v>32</v>
      </c>
      <c r="N993" s="67" t="s">
        <v>3425</v>
      </c>
      <c r="O993" s="67" t="s">
        <v>1355</v>
      </c>
      <c r="P993" s="67" t="s">
        <v>233</v>
      </c>
      <c r="Q993" s="67" t="s">
        <v>232</v>
      </c>
      <c r="R993" s="68">
        <v>2</v>
      </c>
      <c r="S993" s="68">
        <v>950</v>
      </c>
      <c r="T993" s="68">
        <f t="shared" si="55"/>
        <v>1900</v>
      </c>
      <c r="U993" s="68">
        <f t="shared" si="56"/>
        <v>2128</v>
      </c>
      <c r="V993" s="67" t="s">
        <v>2946</v>
      </c>
      <c r="W993" s="67" t="s">
        <v>2948</v>
      </c>
      <c r="X993" s="67"/>
    </row>
    <row r="994" spans="1:24" s="13" customFormat="1" ht="63.75" x14ac:dyDescent="0.25">
      <c r="A994" s="67" t="s">
        <v>3839</v>
      </c>
      <c r="B994" s="67" t="s">
        <v>779</v>
      </c>
      <c r="C994" s="67" t="s">
        <v>3840</v>
      </c>
      <c r="D994" s="67" t="s">
        <v>3841</v>
      </c>
      <c r="E994" s="67" t="s">
        <v>3842</v>
      </c>
      <c r="F994" s="67" t="s">
        <v>3843</v>
      </c>
      <c r="G994" s="67" t="s">
        <v>780</v>
      </c>
      <c r="H994" s="67">
        <v>0</v>
      </c>
      <c r="I994" s="67" t="s">
        <v>2943</v>
      </c>
      <c r="J994" s="67" t="s">
        <v>3076</v>
      </c>
      <c r="K994" s="67" t="s">
        <v>3536</v>
      </c>
      <c r="L994" s="67" t="s">
        <v>2956</v>
      </c>
      <c r="M994" s="67" t="s">
        <v>32</v>
      </c>
      <c r="N994" s="67" t="s">
        <v>3425</v>
      </c>
      <c r="O994" s="67" t="s">
        <v>1355</v>
      </c>
      <c r="P994" s="67" t="s">
        <v>233</v>
      </c>
      <c r="Q994" s="67" t="s">
        <v>232</v>
      </c>
      <c r="R994" s="68">
        <v>1</v>
      </c>
      <c r="S994" s="68">
        <v>31000</v>
      </c>
      <c r="T994" s="68">
        <f t="shared" si="55"/>
        <v>31000</v>
      </c>
      <c r="U994" s="68">
        <f t="shared" si="56"/>
        <v>34720</v>
      </c>
      <c r="V994" s="67"/>
      <c r="W994" s="67" t="s">
        <v>2948</v>
      </c>
      <c r="X994" s="67"/>
    </row>
    <row r="995" spans="1:24" s="13" customFormat="1" ht="63.75" x14ac:dyDescent="0.25">
      <c r="A995" s="67" t="s">
        <v>3844</v>
      </c>
      <c r="B995" s="67" t="s">
        <v>779</v>
      </c>
      <c r="C995" s="67" t="s">
        <v>3845</v>
      </c>
      <c r="D995" s="67" t="s">
        <v>3846</v>
      </c>
      <c r="E995" s="67" t="s">
        <v>3847</v>
      </c>
      <c r="F995" s="67" t="s">
        <v>3848</v>
      </c>
      <c r="G995" s="67" t="s">
        <v>780</v>
      </c>
      <c r="H995" s="67">
        <v>0</v>
      </c>
      <c r="I995" s="67" t="s">
        <v>2943</v>
      </c>
      <c r="J995" s="67" t="s">
        <v>3076</v>
      </c>
      <c r="K995" s="67" t="s">
        <v>3536</v>
      </c>
      <c r="L995" s="67" t="s">
        <v>2956</v>
      </c>
      <c r="M995" s="67" t="s">
        <v>32</v>
      </c>
      <c r="N995" s="67" t="s">
        <v>3425</v>
      </c>
      <c r="O995" s="67" t="s">
        <v>1355</v>
      </c>
      <c r="P995" s="67" t="s">
        <v>233</v>
      </c>
      <c r="Q995" s="67" t="s">
        <v>232</v>
      </c>
      <c r="R995" s="68">
        <v>7</v>
      </c>
      <c r="S995" s="68">
        <v>2100</v>
      </c>
      <c r="T995" s="68">
        <f t="shared" si="55"/>
        <v>14700</v>
      </c>
      <c r="U995" s="68">
        <f t="shared" si="56"/>
        <v>16464</v>
      </c>
      <c r="V995" s="67"/>
      <c r="W995" s="67" t="s">
        <v>2948</v>
      </c>
      <c r="X995" s="67"/>
    </row>
    <row r="996" spans="1:24" s="13" customFormat="1" ht="63.75" x14ac:dyDescent="0.25">
      <c r="A996" s="67" t="s">
        <v>3849</v>
      </c>
      <c r="B996" s="67" t="s">
        <v>779</v>
      </c>
      <c r="C996" s="67" t="s">
        <v>3850</v>
      </c>
      <c r="D996" s="67" t="s">
        <v>3851</v>
      </c>
      <c r="E996" s="67" t="s">
        <v>3852</v>
      </c>
      <c r="F996" s="67" t="s">
        <v>3853</v>
      </c>
      <c r="G996" s="67" t="s">
        <v>780</v>
      </c>
      <c r="H996" s="67">
        <v>0</v>
      </c>
      <c r="I996" s="67" t="s">
        <v>2943</v>
      </c>
      <c r="J996" s="67" t="s">
        <v>3076</v>
      </c>
      <c r="K996" s="67" t="s">
        <v>3536</v>
      </c>
      <c r="L996" s="67" t="s">
        <v>2956</v>
      </c>
      <c r="M996" s="67" t="s">
        <v>32</v>
      </c>
      <c r="N996" s="67" t="s">
        <v>3425</v>
      </c>
      <c r="O996" s="67" t="s">
        <v>1355</v>
      </c>
      <c r="P996" s="67" t="s">
        <v>233</v>
      </c>
      <c r="Q996" s="67" t="s">
        <v>232</v>
      </c>
      <c r="R996" s="68">
        <v>10</v>
      </c>
      <c r="S996" s="68">
        <v>8700</v>
      </c>
      <c r="T996" s="68">
        <f t="shared" si="55"/>
        <v>87000</v>
      </c>
      <c r="U996" s="68">
        <f t="shared" si="56"/>
        <v>97440.000000000015</v>
      </c>
      <c r="V996" s="67"/>
      <c r="W996" s="67" t="s">
        <v>2948</v>
      </c>
      <c r="X996" s="67"/>
    </row>
    <row r="997" spans="1:24" s="13" customFormat="1" ht="63.75" x14ac:dyDescent="0.25">
      <c r="A997" s="67" t="s">
        <v>3854</v>
      </c>
      <c r="B997" s="67" t="s">
        <v>779</v>
      </c>
      <c r="C997" s="67" t="s">
        <v>3855</v>
      </c>
      <c r="D997" s="67" t="s">
        <v>3856</v>
      </c>
      <c r="E997" s="67" t="s">
        <v>3857</v>
      </c>
      <c r="F997" s="67" t="s">
        <v>3858</v>
      </c>
      <c r="G997" s="67" t="s">
        <v>780</v>
      </c>
      <c r="H997" s="67">
        <v>0</v>
      </c>
      <c r="I997" s="67" t="s">
        <v>2943</v>
      </c>
      <c r="J997" s="67" t="s">
        <v>3076</v>
      </c>
      <c r="K997" s="67" t="s">
        <v>3536</v>
      </c>
      <c r="L997" s="67" t="s">
        <v>2956</v>
      </c>
      <c r="M997" s="67" t="s">
        <v>32</v>
      </c>
      <c r="N997" s="67" t="s">
        <v>3425</v>
      </c>
      <c r="O997" s="67" t="s">
        <v>1355</v>
      </c>
      <c r="P997" s="67" t="s">
        <v>233</v>
      </c>
      <c r="Q997" s="67" t="s">
        <v>232</v>
      </c>
      <c r="R997" s="68">
        <v>23</v>
      </c>
      <c r="S997" s="68">
        <v>1300</v>
      </c>
      <c r="T997" s="68">
        <f t="shared" si="55"/>
        <v>29900</v>
      </c>
      <c r="U997" s="68">
        <f t="shared" si="56"/>
        <v>33488</v>
      </c>
      <c r="V997" s="67"/>
      <c r="W997" s="67" t="s">
        <v>2948</v>
      </c>
      <c r="X997" s="67"/>
    </row>
    <row r="998" spans="1:24" s="13" customFormat="1" ht="63.75" x14ac:dyDescent="0.25">
      <c r="A998" s="67" t="s">
        <v>3859</v>
      </c>
      <c r="B998" s="67" t="s">
        <v>779</v>
      </c>
      <c r="C998" s="67" t="s">
        <v>3335</v>
      </c>
      <c r="D998" s="67" t="s">
        <v>3336</v>
      </c>
      <c r="E998" s="67" t="s">
        <v>3337</v>
      </c>
      <c r="F998" s="67" t="s">
        <v>3338</v>
      </c>
      <c r="G998" s="67" t="s">
        <v>799</v>
      </c>
      <c r="H998" s="67">
        <v>0</v>
      </c>
      <c r="I998" s="67" t="s">
        <v>3034</v>
      </c>
      <c r="J998" s="67" t="s">
        <v>3076</v>
      </c>
      <c r="K998" s="67" t="s">
        <v>3536</v>
      </c>
      <c r="L998" s="67" t="s">
        <v>2956</v>
      </c>
      <c r="M998" s="67" t="s">
        <v>32</v>
      </c>
      <c r="N998" s="67" t="s">
        <v>3152</v>
      </c>
      <c r="O998" s="67" t="s">
        <v>1355</v>
      </c>
      <c r="P998" s="67">
        <v>796</v>
      </c>
      <c r="Q998" s="67" t="s">
        <v>232</v>
      </c>
      <c r="R998" s="68">
        <v>20</v>
      </c>
      <c r="S998" s="68">
        <v>110014</v>
      </c>
      <c r="T998" s="68">
        <f t="shared" si="55"/>
        <v>2200280</v>
      </c>
      <c r="U998" s="68">
        <f t="shared" si="56"/>
        <v>2464313.6</v>
      </c>
      <c r="V998" s="67"/>
      <c r="W998" s="71">
        <v>2017</v>
      </c>
      <c r="X998" s="67"/>
    </row>
    <row r="999" spans="1:24" s="13" customFormat="1" ht="63.75" x14ac:dyDescent="0.25">
      <c r="A999" s="5" t="s">
        <v>3868</v>
      </c>
      <c r="B999" s="67" t="s">
        <v>779</v>
      </c>
      <c r="C999" s="67" t="s">
        <v>3869</v>
      </c>
      <c r="D999" s="67" t="s">
        <v>3870</v>
      </c>
      <c r="E999" s="67" t="s">
        <v>3871</v>
      </c>
      <c r="F999" s="67" t="s">
        <v>3872</v>
      </c>
      <c r="G999" s="67" t="s">
        <v>780</v>
      </c>
      <c r="H999" s="67">
        <v>0</v>
      </c>
      <c r="I999" s="67" t="s">
        <v>2943</v>
      </c>
      <c r="J999" s="67" t="s">
        <v>3076</v>
      </c>
      <c r="K999" s="67" t="s">
        <v>3864</v>
      </c>
      <c r="L999" s="67" t="s">
        <v>2956</v>
      </c>
      <c r="M999" s="67" t="s">
        <v>32</v>
      </c>
      <c r="N999" s="67" t="s">
        <v>3425</v>
      </c>
      <c r="O999" s="67" t="s">
        <v>1355</v>
      </c>
      <c r="P999" s="67" t="s">
        <v>233</v>
      </c>
      <c r="Q999" s="67" t="s">
        <v>232</v>
      </c>
      <c r="R999" s="68">
        <v>1</v>
      </c>
      <c r="S999" s="68">
        <v>34000</v>
      </c>
      <c r="T999" s="68">
        <f>R999*S999</f>
        <v>34000</v>
      </c>
      <c r="U999" s="68">
        <f>T999*1.12</f>
        <v>38080</v>
      </c>
      <c r="V999" s="67" t="s">
        <v>2946</v>
      </c>
      <c r="W999" s="67" t="s">
        <v>2948</v>
      </c>
      <c r="X999" s="67" t="s">
        <v>2946</v>
      </c>
    </row>
    <row r="1000" spans="1:24" s="13" customFormat="1" ht="63.75" x14ac:dyDescent="0.25">
      <c r="A1000" s="5" t="s">
        <v>3873</v>
      </c>
      <c r="B1000" s="67" t="s">
        <v>779</v>
      </c>
      <c r="C1000" s="67" t="s">
        <v>3874</v>
      </c>
      <c r="D1000" s="67" t="s">
        <v>3875</v>
      </c>
      <c r="E1000" s="67" t="s">
        <v>3876</v>
      </c>
      <c r="F1000" s="67" t="s">
        <v>3877</v>
      </c>
      <c r="G1000" s="67" t="s">
        <v>780</v>
      </c>
      <c r="H1000" s="67">
        <v>0</v>
      </c>
      <c r="I1000" s="67" t="s">
        <v>2943</v>
      </c>
      <c r="J1000" s="67" t="s">
        <v>3076</v>
      </c>
      <c r="K1000" s="67" t="s">
        <v>3864</v>
      </c>
      <c r="L1000" s="67" t="s">
        <v>2956</v>
      </c>
      <c r="M1000" s="67" t="s">
        <v>32</v>
      </c>
      <c r="N1000" s="67" t="s">
        <v>3425</v>
      </c>
      <c r="O1000" s="67" t="s">
        <v>1355</v>
      </c>
      <c r="P1000" s="67" t="s">
        <v>233</v>
      </c>
      <c r="Q1000" s="67" t="s">
        <v>232</v>
      </c>
      <c r="R1000" s="68">
        <v>1</v>
      </c>
      <c r="S1000" s="68">
        <v>80000</v>
      </c>
      <c r="T1000" s="68">
        <f t="shared" ref="T1000:T1060" si="57">R1000*S1000</f>
        <v>80000</v>
      </c>
      <c r="U1000" s="68">
        <f t="shared" ref="U1000:U1060" si="58">T1000*1.12</f>
        <v>89600.000000000015</v>
      </c>
      <c r="V1000" s="67" t="s">
        <v>2946</v>
      </c>
      <c r="W1000" s="67" t="s">
        <v>2948</v>
      </c>
      <c r="X1000" s="67" t="s">
        <v>2946</v>
      </c>
    </row>
    <row r="1001" spans="1:24" s="13" customFormat="1" ht="63.75" x14ac:dyDescent="0.25">
      <c r="A1001" s="5" t="s">
        <v>3885</v>
      </c>
      <c r="B1001" s="67" t="s">
        <v>779</v>
      </c>
      <c r="C1001" s="67" t="s">
        <v>3886</v>
      </c>
      <c r="D1001" s="67" t="s">
        <v>1948</v>
      </c>
      <c r="E1001" s="67" t="s">
        <v>3887</v>
      </c>
      <c r="F1001" s="67" t="s">
        <v>3888</v>
      </c>
      <c r="G1001" s="67" t="s">
        <v>780</v>
      </c>
      <c r="H1001" s="67">
        <v>0</v>
      </c>
      <c r="I1001" s="67" t="s">
        <v>2943</v>
      </c>
      <c r="J1001" s="67" t="s">
        <v>3076</v>
      </c>
      <c r="K1001" s="67" t="s">
        <v>3864</v>
      </c>
      <c r="L1001" s="67" t="s">
        <v>2956</v>
      </c>
      <c r="M1001" s="67" t="s">
        <v>32</v>
      </c>
      <c r="N1001" s="67" t="s">
        <v>3425</v>
      </c>
      <c r="O1001" s="67" t="s">
        <v>1355</v>
      </c>
      <c r="P1001" s="67">
        <v>796</v>
      </c>
      <c r="Q1001" s="67" t="s">
        <v>232</v>
      </c>
      <c r="R1001" s="68">
        <v>3</v>
      </c>
      <c r="S1001" s="68">
        <v>80</v>
      </c>
      <c r="T1001" s="68">
        <f t="shared" si="57"/>
        <v>240</v>
      </c>
      <c r="U1001" s="68">
        <f t="shared" si="58"/>
        <v>268.8</v>
      </c>
      <c r="V1001" s="67" t="s">
        <v>2946</v>
      </c>
      <c r="W1001" s="67" t="s">
        <v>2948</v>
      </c>
      <c r="X1001" s="67" t="s">
        <v>2946</v>
      </c>
    </row>
    <row r="1002" spans="1:24" s="13" customFormat="1" ht="63.75" x14ac:dyDescent="0.25">
      <c r="A1002" s="5" t="s">
        <v>3889</v>
      </c>
      <c r="B1002" s="67" t="s">
        <v>779</v>
      </c>
      <c r="C1002" s="67" t="s">
        <v>3890</v>
      </c>
      <c r="D1002" s="67" t="s">
        <v>3145</v>
      </c>
      <c r="E1002" s="67" t="s">
        <v>3891</v>
      </c>
      <c r="F1002" s="67" t="s">
        <v>3892</v>
      </c>
      <c r="G1002" s="67" t="s">
        <v>780</v>
      </c>
      <c r="H1002" s="67">
        <v>0</v>
      </c>
      <c r="I1002" s="67" t="s">
        <v>2943</v>
      </c>
      <c r="J1002" s="67" t="s">
        <v>3076</v>
      </c>
      <c r="K1002" s="67" t="s">
        <v>3864</v>
      </c>
      <c r="L1002" s="67" t="s">
        <v>2956</v>
      </c>
      <c r="M1002" s="67" t="s">
        <v>32</v>
      </c>
      <c r="N1002" s="67" t="s">
        <v>3425</v>
      </c>
      <c r="O1002" s="67" t="s">
        <v>1355</v>
      </c>
      <c r="P1002" s="67" t="s">
        <v>233</v>
      </c>
      <c r="Q1002" s="67" t="s">
        <v>232</v>
      </c>
      <c r="R1002" s="68">
        <v>4</v>
      </c>
      <c r="S1002" s="68">
        <v>100</v>
      </c>
      <c r="T1002" s="68">
        <f t="shared" si="57"/>
        <v>400</v>
      </c>
      <c r="U1002" s="68">
        <f t="shared" si="58"/>
        <v>448.00000000000006</v>
      </c>
      <c r="V1002" s="67" t="s">
        <v>2946</v>
      </c>
      <c r="W1002" s="67" t="s">
        <v>2948</v>
      </c>
      <c r="X1002" s="67" t="s">
        <v>2946</v>
      </c>
    </row>
    <row r="1003" spans="1:24" s="13" customFormat="1" ht="63.75" x14ac:dyDescent="0.25">
      <c r="A1003" s="5" t="s">
        <v>3893</v>
      </c>
      <c r="B1003" s="67" t="s">
        <v>779</v>
      </c>
      <c r="C1003" s="67" t="s">
        <v>3809</v>
      </c>
      <c r="D1003" s="67" t="s">
        <v>3145</v>
      </c>
      <c r="E1003" s="67" t="s">
        <v>3810</v>
      </c>
      <c r="F1003" s="67" t="s">
        <v>3894</v>
      </c>
      <c r="G1003" s="67" t="s">
        <v>780</v>
      </c>
      <c r="H1003" s="67">
        <v>0</v>
      </c>
      <c r="I1003" s="67" t="s">
        <v>2943</v>
      </c>
      <c r="J1003" s="67" t="s">
        <v>3076</v>
      </c>
      <c r="K1003" s="67" t="s">
        <v>3864</v>
      </c>
      <c r="L1003" s="67" t="s">
        <v>2956</v>
      </c>
      <c r="M1003" s="67" t="s">
        <v>32</v>
      </c>
      <c r="N1003" s="67" t="s">
        <v>3425</v>
      </c>
      <c r="O1003" s="67" t="s">
        <v>1355</v>
      </c>
      <c r="P1003" s="67">
        <v>796</v>
      </c>
      <c r="Q1003" s="67" t="s">
        <v>232</v>
      </c>
      <c r="R1003" s="68">
        <v>4</v>
      </c>
      <c r="S1003" s="68">
        <v>80</v>
      </c>
      <c r="T1003" s="68">
        <f t="shared" si="57"/>
        <v>320</v>
      </c>
      <c r="U1003" s="68">
        <f t="shared" si="58"/>
        <v>358.40000000000003</v>
      </c>
      <c r="V1003" s="67" t="s">
        <v>2946</v>
      </c>
      <c r="W1003" s="67" t="s">
        <v>2948</v>
      </c>
      <c r="X1003" s="67" t="s">
        <v>2946</v>
      </c>
    </row>
    <row r="1004" spans="1:24" s="13" customFormat="1" ht="63.75" x14ac:dyDescent="0.25">
      <c r="A1004" s="5" t="s">
        <v>3895</v>
      </c>
      <c r="B1004" s="67" t="s">
        <v>779</v>
      </c>
      <c r="C1004" s="67" t="s">
        <v>3896</v>
      </c>
      <c r="D1004" s="67" t="s">
        <v>3145</v>
      </c>
      <c r="E1004" s="67" t="s">
        <v>3897</v>
      </c>
      <c r="F1004" s="67" t="s">
        <v>3898</v>
      </c>
      <c r="G1004" s="67" t="s">
        <v>780</v>
      </c>
      <c r="H1004" s="67">
        <v>0</v>
      </c>
      <c r="I1004" s="67" t="s">
        <v>2943</v>
      </c>
      <c r="J1004" s="67" t="s">
        <v>3076</v>
      </c>
      <c r="K1004" s="67" t="s">
        <v>3864</v>
      </c>
      <c r="L1004" s="67" t="s">
        <v>2956</v>
      </c>
      <c r="M1004" s="67" t="s">
        <v>32</v>
      </c>
      <c r="N1004" s="67" t="s">
        <v>3425</v>
      </c>
      <c r="O1004" s="67" t="s">
        <v>1355</v>
      </c>
      <c r="P1004" s="67">
        <v>796</v>
      </c>
      <c r="Q1004" s="67" t="s">
        <v>232</v>
      </c>
      <c r="R1004" s="68">
        <v>3</v>
      </c>
      <c r="S1004" s="68">
        <v>50</v>
      </c>
      <c r="T1004" s="68">
        <f t="shared" si="57"/>
        <v>150</v>
      </c>
      <c r="U1004" s="68">
        <f t="shared" si="58"/>
        <v>168.00000000000003</v>
      </c>
      <c r="V1004" s="67"/>
      <c r="W1004" s="67" t="s">
        <v>2948</v>
      </c>
      <c r="X1004" s="67"/>
    </row>
    <row r="1005" spans="1:24" s="13" customFormat="1" ht="63.75" x14ac:dyDescent="0.25">
      <c r="A1005" s="5" t="s">
        <v>3899</v>
      </c>
      <c r="B1005" s="67" t="s">
        <v>779</v>
      </c>
      <c r="C1005" s="67" t="s">
        <v>3900</v>
      </c>
      <c r="D1005" s="67" t="s">
        <v>3145</v>
      </c>
      <c r="E1005" s="67" t="s">
        <v>3901</v>
      </c>
      <c r="F1005" s="67" t="s">
        <v>3902</v>
      </c>
      <c r="G1005" s="67" t="s">
        <v>780</v>
      </c>
      <c r="H1005" s="67">
        <v>0</v>
      </c>
      <c r="I1005" s="67" t="s">
        <v>2943</v>
      </c>
      <c r="J1005" s="67" t="s">
        <v>3076</v>
      </c>
      <c r="K1005" s="67" t="s">
        <v>3864</v>
      </c>
      <c r="L1005" s="67" t="s">
        <v>2956</v>
      </c>
      <c r="M1005" s="67" t="s">
        <v>32</v>
      </c>
      <c r="N1005" s="67" t="s">
        <v>3425</v>
      </c>
      <c r="O1005" s="67" t="s">
        <v>1355</v>
      </c>
      <c r="P1005" s="67">
        <v>796</v>
      </c>
      <c r="Q1005" s="67" t="s">
        <v>232</v>
      </c>
      <c r="R1005" s="68">
        <v>6</v>
      </c>
      <c r="S1005" s="68">
        <v>60</v>
      </c>
      <c r="T1005" s="68">
        <f t="shared" si="57"/>
        <v>360</v>
      </c>
      <c r="U1005" s="68">
        <f t="shared" si="58"/>
        <v>403.20000000000005</v>
      </c>
      <c r="V1005" s="67"/>
      <c r="W1005" s="67" t="s">
        <v>2948</v>
      </c>
      <c r="X1005" s="67"/>
    </row>
    <row r="1006" spans="1:24" s="13" customFormat="1" ht="63.75" x14ac:dyDescent="0.25">
      <c r="A1006" s="5" t="s">
        <v>3903</v>
      </c>
      <c r="B1006" s="67" t="s">
        <v>779</v>
      </c>
      <c r="C1006" s="67" t="s">
        <v>3904</v>
      </c>
      <c r="D1006" s="67" t="s">
        <v>3145</v>
      </c>
      <c r="E1006" s="67" t="s">
        <v>3905</v>
      </c>
      <c r="F1006" s="67" t="s">
        <v>3906</v>
      </c>
      <c r="G1006" s="67" t="s">
        <v>780</v>
      </c>
      <c r="H1006" s="67">
        <v>0</v>
      </c>
      <c r="I1006" s="67" t="s">
        <v>2943</v>
      </c>
      <c r="J1006" s="67" t="s">
        <v>3076</v>
      </c>
      <c r="K1006" s="67" t="s">
        <v>3864</v>
      </c>
      <c r="L1006" s="67" t="s">
        <v>2956</v>
      </c>
      <c r="M1006" s="67" t="s">
        <v>32</v>
      </c>
      <c r="N1006" s="67" t="s">
        <v>3425</v>
      </c>
      <c r="O1006" s="67" t="s">
        <v>1355</v>
      </c>
      <c r="P1006" s="67">
        <v>796</v>
      </c>
      <c r="Q1006" s="67" t="s">
        <v>232</v>
      </c>
      <c r="R1006" s="68">
        <v>1</v>
      </c>
      <c r="S1006" s="68">
        <v>350</v>
      </c>
      <c r="T1006" s="68">
        <f t="shared" si="57"/>
        <v>350</v>
      </c>
      <c r="U1006" s="68">
        <f t="shared" si="58"/>
        <v>392.00000000000006</v>
      </c>
      <c r="V1006" s="67"/>
      <c r="W1006" s="67" t="s">
        <v>2948</v>
      </c>
      <c r="X1006" s="67"/>
    </row>
    <row r="1007" spans="1:24" s="13" customFormat="1" ht="63.75" x14ac:dyDescent="0.25">
      <c r="A1007" s="5" t="s">
        <v>3907</v>
      </c>
      <c r="B1007" s="67" t="s">
        <v>779</v>
      </c>
      <c r="C1007" s="67" t="s">
        <v>3908</v>
      </c>
      <c r="D1007" s="67" t="s">
        <v>3909</v>
      </c>
      <c r="E1007" s="67" t="s">
        <v>3910</v>
      </c>
      <c r="F1007" s="67" t="s">
        <v>3911</v>
      </c>
      <c r="G1007" s="67" t="s">
        <v>780</v>
      </c>
      <c r="H1007" s="67">
        <v>0</v>
      </c>
      <c r="I1007" s="67" t="s">
        <v>2943</v>
      </c>
      <c r="J1007" s="67" t="s">
        <v>3076</v>
      </c>
      <c r="K1007" s="67" t="s">
        <v>3864</v>
      </c>
      <c r="L1007" s="67" t="s">
        <v>2956</v>
      </c>
      <c r="M1007" s="67" t="s">
        <v>32</v>
      </c>
      <c r="N1007" s="67" t="s">
        <v>3425</v>
      </c>
      <c r="O1007" s="67" t="s">
        <v>1355</v>
      </c>
      <c r="P1007" s="67">
        <v>796</v>
      </c>
      <c r="Q1007" s="67" t="s">
        <v>232</v>
      </c>
      <c r="R1007" s="68">
        <v>1</v>
      </c>
      <c r="S1007" s="68">
        <v>300</v>
      </c>
      <c r="T1007" s="68">
        <f t="shared" si="57"/>
        <v>300</v>
      </c>
      <c r="U1007" s="68">
        <f t="shared" si="58"/>
        <v>336.00000000000006</v>
      </c>
      <c r="V1007" s="67"/>
      <c r="W1007" s="67" t="s">
        <v>2948</v>
      </c>
      <c r="X1007" s="67"/>
    </row>
    <row r="1008" spans="1:24" s="13" customFormat="1" ht="63.75" x14ac:dyDescent="0.25">
      <c r="A1008" s="5" t="s">
        <v>3912</v>
      </c>
      <c r="B1008" s="67" t="s">
        <v>779</v>
      </c>
      <c r="C1008" s="67" t="s">
        <v>3913</v>
      </c>
      <c r="D1008" s="67" t="s">
        <v>3909</v>
      </c>
      <c r="E1008" s="67" t="s">
        <v>3914</v>
      </c>
      <c r="F1008" s="67" t="s">
        <v>3915</v>
      </c>
      <c r="G1008" s="67" t="s">
        <v>780</v>
      </c>
      <c r="H1008" s="67">
        <v>0</v>
      </c>
      <c r="I1008" s="67" t="s">
        <v>2943</v>
      </c>
      <c r="J1008" s="67" t="s">
        <v>3076</v>
      </c>
      <c r="K1008" s="67" t="s">
        <v>3864</v>
      </c>
      <c r="L1008" s="67" t="s">
        <v>2956</v>
      </c>
      <c r="M1008" s="67" t="s">
        <v>32</v>
      </c>
      <c r="N1008" s="67" t="s">
        <v>3425</v>
      </c>
      <c r="O1008" s="67" t="s">
        <v>1355</v>
      </c>
      <c r="P1008" s="67">
        <v>796</v>
      </c>
      <c r="Q1008" s="67" t="s">
        <v>232</v>
      </c>
      <c r="R1008" s="68">
        <v>1</v>
      </c>
      <c r="S1008" s="68">
        <v>650</v>
      </c>
      <c r="T1008" s="68">
        <f t="shared" si="57"/>
        <v>650</v>
      </c>
      <c r="U1008" s="68">
        <f t="shared" si="58"/>
        <v>728.00000000000011</v>
      </c>
      <c r="V1008" s="67"/>
      <c r="W1008" s="67" t="s">
        <v>2948</v>
      </c>
      <c r="X1008" s="67"/>
    </row>
    <row r="1009" spans="1:24" s="13" customFormat="1" ht="63.75" x14ac:dyDescent="0.25">
      <c r="A1009" s="5" t="s">
        <v>3916</v>
      </c>
      <c r="B1009" s="67" t="s">
        <v>779</v>
      </c>
      <c r="C1009" s="67" t="s">
        <v>3913</v>
      </c>
      <c r="D1009" s="67" t="s">
        <v>3909</v>
      </c>
      <c r="E1009" s="67" t="s">
        <v>3914</v>
      </c>
      <c r="F1009" s="67" t="s">
        <v>3917</v>
      </c>
      <c r="G1009" s="67" t="s">
        <v>780</v>
      </c>
      <c r="H1009" s="67">
        <v>0</v>
      </c>
      <c r="I1009" s="67" t="s">
        <v>2943</v>
      </c>
      <c r="J1009" s="67" t="s">
        <v>3076</v>
      </c>
      <c r="K1009" s="67" t="s">
        <v>3864</v>
      </c>
      <c r="L1009" s="67" t="s">
        <v>2956</v>
      </c>
      <c r="M1009" s="67" t="s">
        <v>32</v>
      </c>
      <c r="N1009" s="67" t="s">
        <v>3425</v>
      </c>
      <c r="O1009" s="67" t="s">
        <v>1355</v>
      </c>
      <c r="P1009" s="67">
        <v>796</v>
      </c>
      <c r="Q1009" s="67" t="s">
        <v>232</v>
      </c>
      <c r="R1009" s="68">
        <v>2</v>
      </c>
      <c r="S1009" s="68">
        <v>1200</v>
      </c>
      <c r="T1009" s="68">
        <f t="shared" si="57"/>
        <v>2400</v>
      </c>
      <c r="U1009" s="68">
        <f t="shared" si="58"/>
        <v>2688.0000000000005</v>
      </c>
      <c r="V1009" s="67" t="s">
        <v>2946</v>
      </c>
      <c r="W1009" s="67" t="s">
        <v>2948</v>
      </c>
      <c r="X1009" s="67" t="s">
        <v>2946</v>
      </c>
    </row>
    <row r="1010" spans="1:24" s="13" customFormat="1" ht="63.75" x14ac:dyDescent="0.25">
      <c r="A1010" s="5" t="s">
        <v>3918</v>
      </c>
      <c r="B1010" s="67" t="s">
        <v>779</v>
      </c>
      <c r="C1010" s="67" t="s">
        <v>3900</v>
      </c>
      <c r="D1010" s="67" t="s">
        <v>3145</v>
      </c>
      <c r="E1010" s="67" t="s">
        <v>3901</v>
      </c>
      <c r="F1010" s="67" t="s">
        <v>3919</v>
      </c>
      <c r="G1010" s="67" t="s">
        <v>780</v>
      </c>
      <c r="H1010" s="67">
        <v>0</v>
      </c>
      <c r="I1010" s="67" t="s">
        <v>2943</v>
      </c>
      <c r="J1010" s="67" t="s">
        <v>3076</v>
      </c>
      <c r="K1010" s="67" t="s">
        <v>3864</v>
      </c>
      <c r="L1010" s="67" t="s">
        <v>2956</v>
      </c>
      <c r="M1010" s="67" t="s">
        <v>32</v>
      </c>
      <c r="N1010" s="67" t="s">
        <v>3425</v>
      </c>
      <c r="O1010" s="67" t="s">
        <v>1355</v>
      </c>
      <c r="P1010" s="67">
        <v>796</v>
      </c>
      <c r="Q1010" s="67" t="s">
        <v>232</v>
      </c>
      <c r="R1010" s="68">
        <v>4</v>
      </c>
      <c r="S1010" s="68">
        <v>120</v>
      </c>
      <c r="T1010" s="68">
        <f t="shared" si="57"/>
        <v>480</v>
      </c>
      <c r="U1010" s="68">
        <f t="shared" si="58"/>
        <v>537.6</v>
      </c>
      <c r="V1010" s="67" t="s">
        <v>2946</v>
      </c>
      <c r="W1010" s="67" t="s">
        <v>2948</v>
      </c>
      <c r="X1010" s="67" t="s">
        <v>2946</v>
      </c>
    </row>
    <row r="1011" spans="1:24" s="13" customFormat="1" ht="63.75" x14ac:dyDescent="0.25">
      <c r="A1011" s="5" t="s">
        <v>3920</v>
      </c>
      <c r="B1011" s="67" t="s">
        <v>779</v>
      </c>
      <c r="C1011" s="67" t="s">
        <v>3921</v>
      </c>
      <c r="D1011" s="67" t="s">
        <v>2207</v>
      </c>
      <c r="E1011" s="67" t="s">
        <v>3922</v>
      </c>
      <c r="F1011" s="67" t="s">
        <v>3923</v>
      </c>
      <c r="G1011" s="67" t="s">
        <v>780</v>
      </c>
      <c r="H1011" s="67">
        <v>0</v>
      </c>
      <c r="I1011" s="67" t="s">
        <v>2943</v>
      </c>
      <c r="J1011" s="67" t="s">
        <v>3076</v>
      </c>
      <c r="K1011" s="67" t="s">
        <v>3864</v>
      </c>
      <c r="L1011" s="67" t="s">
        <v>2956</v>
      </c>
      <c r="M1011" s="67" t="s">
        <v>32</v>
      </c>
      <c r="N1011" s="67" t="s">
        <v>3425</v>
      </c>
      <c r="O1011" s="67" t="s">
        <v>1355</v>
      </c>
      <c r="P1011" s="67">
        <v>796</v>
      </c>
      <c r="Q1011" s="67" t="s">
        <v>232</v>
      </c>
      <c r="R1011" s="68">
        <v>4</v>
      </c>
      <c r="S1011" s="68">
        <v>120</v>
      </c>
      <c r="T1011" s="68">
        <f t="shared" si="57"/>
        <v>480</v>
      </c>
      <c r="U1011" s="68">
        <f t="shared" si="58"/>
        <v>537.6</v>
      </c>
      <c r="V1011" s="67" t="s">
        <v>2946</v>
      </c>
      <c r="W1011" s="67" t="s">
        <v>2948</v>
      </c>
      <c r="X1011" s="67" t="s">
        <v>2946</v>
      </c>
    </row>
    <row r="1012" spans="1:24" s="13" customFormat="1" ht="63.75" x14ac:dyDescent="0.25">
      <c r="A1012" s="5" t="s">
        <v>3924</v>
      </c>
      <c r="B1012" s="67" t="s">
        <v>779</v>
      </c>
      <c r="C1012" s="67" t="s">
        <v>3925</v>
      </c>
      <c r="D1012" s="67" t="s">
        <v>1948</v>
      </c>
      <c r="E1012" s="67" t="s">
        <v>3926</v>
      </c>
      <c r="F1012" s="67" t="s">
        <v>3927</v>
      </c>
      <c r="G1012" s="67" t="s">
        <v>780</v>
      </c>
      <c r="H1012" s="67">
        <v>0</v>
      </c>
      <c r="I1012" s="67" t="s">
        <v>2943</v>
      </c>
      <c r="J1012" s="67" t="s">
        <v>3076</v>
      </c>
      <c r="K1012" s="67" t="s">
        <v>3864</v>
      </c>
      <c r="L1012" s="67" t="s">
        <v>2956</v>
      </c>
      <c r="M1012" s="67" t="s">
        <v>32</v>
      </c>
      <c r="N1012" s="67" t="s">
        <v>3425</v>
      </c>
      <c r="O1012" s="67" t="s">
        <v>1355</v>
      </c>
      <c r="P1012" s="67">
        <v>796</v>
      </c>
      <c r="Q1012" s="67" t="s">
        <v>232</v>
      </c>
      <c r="R1012" s="68">
        <v>4</v>
      </c>
      <c r="S1012" s="68">
        <v>120</v>
      </c>
      <c r="T1012" s="68">
        <f t="shared" si="57"/>
        <v>480</v>
      </c>
      <c r="U1012" s="68">
        <f t="shared" si="58"/>
        <v>537.6</v>
      </c>
      <c r="V1012" s="67" t="s">
        <v>2946</v>
      </c>
      <c r="W1012" s="67" t="s">
        <v>2948</v>
      </c>
      <c r="X1012" s="67" t="s">
        <v>2946</v>
      </c>
    </row>
    <row r="1013" spans="1:24" s="13" customFormat="1" ht="63.75" x14ac:dyDescent="0.25">
      <c r="A1013" s="5" t="s">
        <v>3928</v>
      </c>
      <c r="B1013" s="67" t="s">
        <v>779</v>
      </c>
      <c r="C1013" s="67" t="s">
        <v>3929</v>
      </c>
      <c r="D1013" s="67" t="s">
        <v>1461</v>
      </c>
      <c r="E1013" s="67" t="s">
        <v>3930</v>
      </c>
      <c r="F1013" s="67" t="s">
        <v>3931</v>
      </c>
      <c r="G1013" s="67" t="s">
        <v>780</v>
      </c>
      <c r="H1013" s="67">
        <v>0</v>
      </c>
      <c r="I1013" s="67" t="s">
        <v>2943</v>
      </c>
      <c r="J1013" s="67" t="s">
        <v>3076</v>
      </c>
      <c r="K1013" s="67" t="s">
        <v>3864</v>
      </c>
      <c r="L1013" s="67" t="s">
        <v>2956</v>
      </c>
      <c r="M1013" s="67" t="s">
        <v>32</v>
      </c>
      <c r="N1013" s="67" t="s">
        <v>3425</v>
      </c>
      <c r="O1013" s="67" t="s">
        <v>1355</v>
      </c>
      <c r="P1013" s="67" t="s">
        <v>233</v>
      </c>
      <c r="Q1013" s="67" t="s">
        <v>232</v>
      </c>
      <c r="R1013" s="68">
        <v>1</v>
      </c>
      <c r="S1013" s="68">
        <v>700</v>
      </c>
      <c r="T1013" s="68">
        <f t="shared" si="57"/>
        <v>700</v>
      </c>
      <c r="U1013" s="68">
        <f t="shared" si="58"/>
        <v>784.00000000000011</v>
      </c>
      <c r="V1013" s="67" t="s">
        <v>2946</v>
      </c>
      <c r="W1013" s="67" t="s">
        <v>2948</v>
      </c>
      <c r="X1013" s="67" t="s">
        <v>2946</v>
      </c>
    </row>
    <row r="1014" spans="1:24" s="13" customFormat="1" ht="63.75" x14ac:dyDescent="0.25">
      <c r="A1014" s="5" t="s">
        <v>3932</v>
      </c>
      <c r="B1014" s="67" t="s">
        <v>779</v>
      </c>
      <c r="C1014" s="67" t="s">
        <v>3933</v>
      </c>
      <c r="D1014" s="67" t="s">
        <v>3934</v>
      </c>
      <c r="E1014" s="67" t="s">
        <v>3935</v>
      </c>
      <c r="F1014" s="67" t="s">
        <v>3936</v>
      </c>
      <c r="G1014" s="67" t="s">
        <v>780</v>
      </c>
      <c r="H1014" s="67">
        <v>0</v>
      </c>
      <c r="I1014" s="67" t="s">
        <v>2943</v>
      </c>
      <c r="J1014" s="67" t="s">
        <v>3076</v>
      </c>
      <c r="K1014" s="67" t="s">
        <v>3864</v>
      </c>
      <c r="L1014" s="67" t="s">
        <v>2956</v>
      </c>
      <c r="M1014" s="67" t="s">
        <v>32</v>
      </c>
      <c r="N1014" s="67" t="s">
        <v>3425</v>
      </c>
      <c r="O1014" s="67" t="s">
        <v>1355</v>
      </c>
      <c r="P1014" s="67">
        <v>796</v>
      </c>
      <c r="Q1014" s="67" t="s">
        <v>232</v>
      </c>
      <c r="R1014" s="68">
        <v>6</v>
      </c>
      <c r="S1014" s="68">
        <v>60</v>
      </c>
      <c r="T1014" s="68">
        <f t="shared" si="57"/>
        <v>360</v>
      </c>
      <c r="U1014" s="68">
        <f t="shared" si="58"/>
        <v>403.20000000000005</v>
      </c>
      <c r="V1014" s="67" t="s">
        <v>2946</v>
      </c>
      <c r="W1014" s="67" t="s">
        <v>2948</v>
      </c>
      <c r="X1014" s="67" t="s">
        <v>2946</v>
      </c>
    </row>
    <row r="1015" spans="1:24" s="13" customFormat="1" ht="63.75" x14ac:dyDescent="0.25">
      <c r="A1015" s="5" t="s">
        <v>3937</v>
      </c>
      <c r="B1015" s="67" t="s">
        <v>779</v>
      </c>
      <c r="C1015" s="67" t="s">
        <v>3938</v>
      </c>
      <c r="D1015" s="67" t="s">
        <v>3939</v>
      </c>
      <c r="E1015" s="67" t="s">
        <v>3940</v>
      </c>
      <c r="F1015" s="67" t="s">
        <v>3941</v>
      </c>
      <c r="G1015" s="67" t="s">
        <v>780</v>
      </c>
      <c r="H1015" s="67">
        <v>0</v>
      </c>
      <c r="I1015" s="67" t="s">
        <v>2943</v>
      </c>
      <c r="J1015" s="67" t="s">
        <v>3076</v>
      </c>
      <c r="K1015" s="67" t="s">
        <v>3864</v>
      </c>
      <c r="L1015" s="67" t="s">
        <v>2956</v>
      </c>
      <c r="M1015" s="67" t="s">
        <v>32</v>
      </c>
      <c r="N1015" s="67" t="s">
        <v>3425</v>
      </c>
      <c r="O1015" s="67" t="s">
        <v>1355</v>
      </c>
      <c r="P1015" s="67">
        <v>796</v>
      </c>
      <c r="Q1015" s="67" t="s">
        <v>232</v>
      </c>
      <c r="R1015" s="68">
        <v>2</v>
      </c>
      <c r="S1015" s="68">
        <v>550</v>
      </c>
      <c r="T1015" s="68">
        <f t="shared" si="57"/>
        <v>1100</v>
      </c>
      <c r="U1015" s="68">
        <f t="shared" si="58"/>
        <v>1232.0000000000002</v>
      </c>
      <c r="V1015" s="67" t="s">
        <v>2946</v>
      </c>
      <c r="W1015" s="67" t="s">
        <v>2948</v>
      </c>
      <c r="X1015" s="67" t="s">
        <v>2946</v>
      </c>
    </row>
    <row r="1016" spans="1:24" s="13" customFormat="1" ht="63.75" x14ac:dyDescent="0.25">
      <c r="A1016" s="5" t="s">
        <v>3942</v>
      </c>
      <c r="B1016" s="67" t="s">
        <v>779</v>
      </c>
      <c r="C1016" s="67" t="s">
        <v>3943</v>
      </c>
      <c r="D1016" s="67" t="s">
        <v>3939</v>
      </c>
      <c r="E1016" s="67" t="s">
        <v>3944</v>
      </c>
      <c r="F1016" s="67" t="s">
        <v>3945</v>
      </c>
      <c r="G1016" s="67" t="s">
        <v>780</v>
      </c>
      <c r="H1016" s="67">
        <v>0</v>
      </c>
      <c r="I1016" s="67" t="s">
        <v>2943</v>
      </c>
      <c r="J1016" s="67" t="s">
        <v>3076</v>
      </c>
      <c r="K1016" s="67" t="s">
        <v>3864</v>
      </c>
      <c r="L1016" s="67" t="s">
        <v>2956</v>
      </c>
      <c r="M1016" s="67" t="s">
        <v>32</v>
      </c>
      <c r="N1016" s="67" t="s">
        <v>3425</v>
      </c>
      <c r="O1016" s="67" t="s">
        <v>1355</v>
      </c>
      <c r="P1016" s="67">
        <v>796</v>
      </c>
      <c r="Q1016" s="67" t="s">
        <v>232</v>
      </c>
      <c r="R1016" s="68">
        <v>2</v>
      </c>
      <c r="S1016" s="68">
        <v>200</v>
      </c>
      <c r="T1016" s="68">
        <f t="shared" si="57"/>
        <v>400</v>
      </c>
      <c r="U1016" s="68">
        <f t="shared" si="58"/>
        <v>448.00000000000006</v>
      </c>
      <c r="V1016" s="67"/>
      <c r="W1016" s="67" t="s">
        <v>2948</v>
      </c>
      <c r="X1016" s="67"/>
    </row>
    <row r="1017" spans="1:24" s="13" customFormat="1" ht="63.75" x14ac:dyDescent="0.25">
      <c r="A1017" s="5" t="s">
        <v>3946</v>
      </c>
      <c r="B1017" s="67" t="s">
        <v>779</v>
      </c>
      <c r="C1017" s="67" t="s">
        <v>3947</v>
      </c>
      <c r="D1017" s="67" t="s">
        <v>2234</v>
      </c>
      <c r="E1017" s="67" t="s">
        <v>3948</v>
      </c>
      <c r="F1017" s="67" t="s">
        <v>3949</v>
      </c>
      <c r="G1017" s="67" t="s">
        <v>780</v>
      </c>
      <c r="H1017" s="67">
        <v>0</v>
      </c>
      <c r="I1017" s="67" t="s">
        <v>2943</v>
      </c>
      <c r="J1017" s="67" t="s">
        <v>3076</v>
      </c>
      <c r="K1017" s="67" t="s">
        <v>3864</v>
      </c>
      <c r="L1017" s="67" t="s">
        <v>2956</v>
      </c>
      <c r="M1017" s="67" t="s">
        <v>32</v>
      </c>
      <c r="N1017" s="67" t="s">
        <v>3425</v>
      </c>
      <c r="O1017" s="67" t="s">
        <v>1355</v>
      </c>
      <c r="P1017" s="67">
        <v>778</v>
      </c>
      <c r="Q1017" s="67" t="s">
        <v>3950</v>
      </c>
      <c r="R1017" s="68">
        <v>1</v>
      </c>
      <c r="S1017" s="68">
        <v>800</v>
      </c>
      <c r="T1017" s="68">
        <f t="shared" si="57"/>
        <v>800</v>
      </c>
      <c r="U1017" s="68">
        <f t="shared" si="58"/>
        <v>896.00000000000011</v>
      </c>
      <c r="V1017" s="67" t="s">
        <v>2946</v>
      </c>
      <c r="W1017" s="67" t="s">
        <v>2948</v>
      </c>
      <c r="X1017" s="67" t="s">
        <v>2946</v>
      </c>
    </row>
    <row r="1018" spans="1:24" s="13" customFormat="1" ht="63.75" x14ac:dyDescent="0.25">
      <c r="A1018" s="5" t="s">
        <v>3951</v>
      </c>
      <c r="B1018" s="67" t="s">
        <v>779</v>
      </c>
      <c r="C1018" s="67" t="s">
        <v>2230</v>
      </c>
      <c r="D1018" s="67" t="s">
        <v>2227</v>
      </c>
      <c r="E1018" s="67" t="s">
        <v>2231</v>
      </c>
      <c r="F1018" s="67" t="s">
        <v>3952</v>
      </c>
      <c r="G1018" s="67" t="s">
        <v>780</v>
      </c>
      <c r="H1018" s="67">
        <v>0</v>
      </c>
      <c r="I1018" s="67" t="s">
        <v>2943</v>
      </c>
      <c r="J1018" s="67" t="s">
        <v>3076</v>
      </c>
      <c r="K1018" s="67" t="s">
        <v>3864</v>
      </c>
      <c r="L1018" s="67" t="s">
        <v>2956</v>
      </c>
      <c r="M1018" s="67" t="s">
        <v>32</v>
      </c>
      <c r="N1018" s="67" t="s">
        <v>3425</v>
      </c>
      <c r="O1018" s="67" t="s">
        <v>1355</v>
      </c>
      <c r="P1018" s="67">
        <v>166</v>
      </c>
      <c r="Q1018" s="67" t="s">
        <v>3953</v>
      </c>
      <c r="R1018" s="68">
        <v>1</v>
      </c>
      <c r="S1018" s="68">
        <v>2500</v>
      </c>
      <c r="T1018" s="68">
        <f t="shared" si="57"/>
        <v>2500</v>
      </c>
      <c r="U1018" s="68">
        <f t="shared" si="58"/>
        <v>2800.0000000000005</v>
      </c>
      <c r="V1018" s="67" t="s">
        <v>2946</v>
      </c>
      <c r="W1018" s="67" t="s">
        <v>2948</v>
      </c>
      <c r="X1018" s="67" t="s">
        <v>2946</v>
      </c>
    </row>
    <row r="1019" spans="1:24" s="13" customFormat="1" ht="63.75" x14ac:dyDescent="0.25">
      <c r="A1019" s="5" t="s">
        <v>3954</v>
      </c>
      <c r="B1019" s="67" t="s">
        <v>779</v>
      </c>
      <c r="C1019" s="67" t="s">
        <v>3955</v>
      </c>
      <c r="D1019" s="67" t="s">
        <v>1998</v>
      </c>
      <c r="E1019" s="67" t="s">
        <v>3956</v>
      </c>
      <c r="F1019" s="67" t="s">
        <v>3957</v>
      </c>
      <c r="G1019" s="67" t="s">
        <v>780</v>
      </c>
      <c r="H1019" s="67">
        <v>0</v>
      </c>
      <c r="I1019" s="67" t="s">
        <v>2943</v>
      </c>
      <c r="J1019" s="67" t="s">
        <v>3076</v>
      </c>
      <c r="K1019" s="67" t="s">
        <v>3864</v>
      </c>
      <c r="L1019" s="67" t="s">
        <v>2956</v>
      </c>
      <c r="M1019" s="67" t="s">
        <v>32</v>
      </c>
      <c r="N1019" s="67" t="s">
        <v>3425</v>
      </c>
      <c r="O1019" s="67" t="s">
        <v>1355</v>
      </c>
      <c r="P1019" s="67" t="s">
        <v>536</v>
      </c>
      <c r="Q1019" s="67" t="s">
        <v>3816</v>
      </c>
      <c r="R1019" s="68">
        <v>1</v>
      </c>
      <c r="S1019" s="68">
        <v>800</v>
      </c>
      <c r="T1019" s="68">
        <f t="shared" si="57"/>
        <v>800</v>
      </c>
      <c r="U1019" s="68">
        <f t="shared" si="58"/>
        <v>896.00000000000011</v>
      </c>
      <c r="V1019" s="67" t="s">
        <v>2946</v>
      </c>
      <c r="W1019" s="67" t="s">
        <v>2948</v>
      </c>
      <c r="X1019" s="67" t="s">
        <v>2946</v>
      </c>
    </row>
    <row r="1020" spans="1:24" s="13" customFormat="1" ht="63.75" x14ac:dyDescent="0.25">
      <c r="A1020" s="5" t="s">
        <v>3958</v>
      </c>
      <c r="B1020" s="67" t="s">
        <v>779</v>
      </c>
      <c r="C1020" s="67" t="s">
        <v>3959</v>
      </c>
      <c r="D1020" s="67" t="s">
        <v>3145</v>
      </c>
      <c r="E1020" s="67" t="s">
        <v>3960</v>
      </c>
      <c r="F1020" s="67" t="s">
        <v>3961</v>
      </c>
      <c r="G1020" s="67" t="s">
        <v>780</v>
      </c>
      <c r="H1020" s="67">
        <v>0</v>
      </c>
      <c r="I1020" s="67" t="s">
        <v>2943</v>
      </c>
      <c r="J1020" s="67" t="s">
        <v>3076</v>
      </c>
      <c r="K1020" s="67" t="s">
        <v>3864</v>
      </c>
      <c r="L1020" s="67" t="s">
        <v>2956</v>
      </c>
      <c r="M1020" s="67" t="s">
        <v>32</v>
      </c>
      <c r="N1020" s="67" t="s">
        <v>3425</v>
      </c>
      <c r="O1020" s="67" t="s">
        <v>1355</v>
      </c>
      <c r="P1020" s="67">
        <v>796</v>
      </c>
      <c r="Q1020" s="67" t="s">
        <v>232</v>
      </c>
      <c r="R1020" s="68">
        <v>2</v>
      </c>
      <c r="S1020" s="68">
        <v>650</v>
      </c>
      <c r="T1020" s="68">
        <f t="shared" si="57"/>
        <v>1300</v>
      </c>
      <c r="U1020" s="68">
        <f t="shared" si="58"/>
        <v>1456.0000000000002</v>
      </c>
      <c r="V1020" s="67" t="s">
        <v>2946</v>
      </c>
      <c r="W1020" s="67" t="s">
        <v>2948</v>
      </c>
      <c r="X1020" s="67" t="s">
        <v>2946</v>
      </c>
    </row>
    <row r="1021" spans="1:24" s="13" customFormat="1" ht="63.75" x14ac:dyDescent="0.25">
      <c r="A1021" s="5" t="s">
        <v>3962</v>
      </c>
      <c r="B1021" s="67" t="s">
        <v>779</v>
      </c>
      <c r="C1021" s="67" t="s">
        <v>3963</v>
      </c>
      <c r="D1021" s="67" t="s">
        <v>3200</v>
      </c>
      <c r="E1021" s="67" t="s">
        <v>3964</v>
      </c>
      <c r="F1021" s="67" t="s">
        <v>3965</v>
      </c>
      <c r="G1021" s="67" t="s">
        <v>780</v>
      </c>
      <c r="H1021" s="67">
        <v>0</v>
      </c>
      <c r="I1021" s="67" t="s">
        <v>2943</v>
      </c>
      <c r="J1021" s="67" t="s">
        <v>3076</v>
      </c>
      <c r="K1021" s="67" t="s">
        <v>3864</v>
      </c>
      <c r="L1021" s="67" t="s">
        <v>2956</v>
      </c>
      <c r="M1021" s="67" t="s">
        <v>32</v>
      </c>
      <c r="N1021" s="67" t="s">
        <v>3425</v>
      </c>
      <c r="O1021" s="67" t="s">
        <v>1355</v>
      </c>
      <c r="P1021" s="67">
        <v>796</v>
      </c>
      <c r="Q1021" s="67" t="s">
        <v>232</v>
      </c>
      <c r="R1021" s="68">
        <v>1</v>
      </c>
      <c r="S1021" s="68">
        <v>500</v>
      </c>
      <c r="T1021" s="68">
        <f t="shared" si="57"/>
        <v>500</v>
      </c>
      <c r="U1021" s="68">
        <f t="shared" si="58"/>
        <v>560</v>
      </c>
      <c r="V1021" s="67" t="s">
        <v>2946</v>
      </c>
      <c r="W1021" s="67" t="s">
        <v>2948</v>
      </c>
      <c r="X1021" s="67" t="s">
        <v>2946</v>
      </c>
    </row>
    <row r="1022" spans="1:24" s="13" customFormat="1" ht="63.75" x14ac:dyDescent="0.25">
      <c r="A1022" s="5" t="s">
        <v>3966</v>
      </c>
      <c r="B1022" s="67" t="s">
        <v>779</v>
      </c>
      <c r="C1022" s="67" t="s">
        <v>3967</v>
      </c>
      <c r="D1022" s="67" t="s">
        <v>3934</v>
      </c>
      <c r="E1022" s="67" t="s">
        <v>3968</v>
      </c>
      <c r="F1022" s="67" t="s">
        <v>3969</v>
      </c>
      <c r="G1022" s="67" t="s">
        <v>780</v>
      </c>
      <c r="H1022" s="67">
        <v>0</v>
      </c>
      <c r="I1022" s="67" t="s">
        <v>2943</v>
      </c>
      <c r="J1022" s="67" t="s">
        <v>3076</v>
      </c>
      <c r="K1022" s="67" t="s">
        <v>3864</v>
      </c>
      <c r="L1022" s="67" t="s">
        <v>2956</v>
      </c>
      <c r="M1022" s="67" t="s">
        <v>32</v>
      </c>
      <c r="N1022" s="67" t="s">
        <v>3425</v>
      </c>
      <c r="O1022" s="67" t="s">
        <v>1355</v>
      </c>
      <c r="P1022" s="67" t="s">
        <v>233</v>
      </c>
      <c r="Q1022" s="67" t="s">
        <v>232</v>
      </c>
      <c r="R1022" s="68">
        <v>1</v>
      </c>
      <c r="S1022" s="68">
        <v>100</v>
      </c>
      <c r="T1022" s="68">
        <f t="shared" si="57"/>
        <v>100</v>
      </c>
      <c r="U1022" s="68">
        <f t="shared" si="58"/>
        <v>112.00000000000001</v>
      </c>
      <c r="V1022" s="67" t="s">
        <v>2946</v>
      </c>
      <c r="W1022" s="67" t="s">
        <v>2948</v>
      </c>
      <c r="X1022" s="67" t="s">
        <v>2946</v>
      </c>
    </row>
    <row r="1023" spans="1:24" s="13" customFormat="1" ht="63.75" x14ac:dyDescent="0.25">
      <c r="A1023" s="5" t="s">
        <v>3970</v>
      </c>
      <c r="B1023" s="67" t="s">
        <v>779</v>
      </c>
      <c r="C1023" s="67" t="s">
        <v>3971</v>
      </c>
      <c r="D1023" s="67" t="s">
        <v>2674</v>
      </c>
      <c r="E1023" s="67" t="s">
        <v>3972</v>
      </c>
      <c r="F1023" s="67" t="s">
        <v>3973</v>
      </c>
      <c r="G1023" s="67" t="s">
        <v>780</v>
      </c>
      <c r="H1023" s="67">
        <v>0</v>
      </c>
      <c r="I1023" s="67" t="s">
        <v>2943</v>
      </c>
      <c r="J1023" s="67" t="s">
        <v>3076</v>
      </c>
      <c r="K1023" s="67" t="s">
        <v>3864</v>
      </c>
      <c r="L1023" s="67" t="s">
        <v>2956</v>
      </c>
      <c r="M1023" s="67" t="s">
        <v>32</v>
      </c>
      <c r="N1023" s="67" t="s">
        <v>3425</v>
      </c>
      <c r="O1023" s="67" t="s">
        <v>1355</v>
      </c>
      <c r="P1023" s="67">
        <v>796</v>
      </c>
      <c r="Q1023" s="67" t="s">
        <v>232</v>
      </c>
      <c r="R1023" s="68">
        <v>5</v>
      </c>
      <c r="S1023" s="68">
        <v>90</v>
      </c>
      <c r="T1023" s="68">
        <f t="shared" si="57"/>
        <v>450</v>
      </c>
      <c r="U1023" s="68">
        <f t="shared" si="58"/>
        <v>504.00000000000006</v>
      </c>
      <c r="V1023" s="67" t="s">
        <v>2946</v>
      </c>
      <c r="W1023" s="67" t="s">
        <v>2948</v>
      </c>
      <c r="X1023" s="67" t="s">
        <v>2946</v>
      </c>
    </row>
    <row r="1024" spans="1:24" s="13" customFormat="1" ht="63.75" x14ac:dyDescent="0.25">
      <c r="A1024" s="5" t="s">
        <v>3974</v>
      </c>
      <c r="B1024" s="67" t="s">
        <v>779</v>
      </c>
      <c r="C1024" s="67" t="s">
        <v>3975</v>
      </c>
      <c r="D1024" s="67" t="s">
        <v>1461</v>
      </c>
      <c r="E1024" s="67" t="s">
        <v>3976</v>
      </c>
      <c r="F1024" s="67" t="s">
        <v>3977</v>
      </c>
      <c r="G1024" s="67" t="s">
        <v>780</v>
      </c>
      <c r="H1024" s="67">
        <v>0</v>
      </c>
      <c r="I1024" s="67" t="s">
        <v>2943</v>
      </c>
      <c r="J1024" s="67" t="s">
        <v>3076</v>
      </c>
      <c r="K1024" s="67" t="s">
        <v>3864</v>
      </c>
      <c r="L1024" s="67" t="s">
        <v>2956</v>
      </c>
      <c r="M1024" s="67" t="s">
        <v>32</v>
      </c>
      <c r="N1024" s="67" t="s">
        <v>3425</v>
      </c>
      <c r="O1024" s="67" t="s">
        <v>1355</v>
      </c>
      <c r="P1024" s="67">
        <v>796</v>
      </c>
      <c r="Q1024" s="67" t="s">
        <v>232</v>
      </c>
      <c r="R1024" s="68">
        <v>1</v>
      </c>
      <c r="S1024" s="68">
        <v>2500</v>
      </c>
      <c r="T1024" s="68">
        <f t="shared" si="57"/>
        <v>2500</v>
      </c>
      <c r="U1024" s="68">
        <f t="shared" si="58"/>
        <v>2800.0000000000005</v>
      </c>
      <c r="V1024" s="67" t="s">
        <v>2946</v>
      </c>
      <c r="W1024" s="67" t="s">
        <v>2948</v>
      </c>
      <c r="X1024" s="67" t="s">
        <v>2946</v>
      </c>
    </row>
    <row r="1025" spans="1:24" s="13" customFormat="1" ht="63.75" x14ac:dyDescent="0.25">
      <c r="A1025" s="5" t="s">
        <v>3978</v>
      </c>
      <c r="B1025" s="67" t="s">
        <v>779</v>
      </c>
      <c r="C1025" s="67" t="s">
        <v>3979</v>
      </c>
      <c r="D1025" s="67" t="s">
        <v>1459</v>
      </c>
      <c r="E1025" s="67" t="s">
        <v>3980</v>
      </c>
      <c r="F1025" s="67" t="s">
        <v>3981</v>
      </c>
      <c r="G1025" s="67" t="s">
        <v>780</v>
      </c>
      <c r="H1025" s="67">
        <v>0</v>
      </c>
      <c r="I1025" s="67" t="s">
        <v>2943</v>
      </c>
      <c r="J1025" s="67" t="s">
        <v>3076</v>
      </c>
      <c r="K1025" s="67" t="s">
        <v>3864</v>
      </c>
      <c r="L1025" s="67" t="s">
        <v>2956</v>
      </c>
      <c r="M1025" s="67" t="s">
        <v>32</v>
      </c>
      <c r="N1025" s="67" t="s">
        <v>3425</v>
      </c>
      <c r="O1025" s="67" t="s">
        <v>1355</v>
      </c>
      <c r="P1025" s="67">
        <v>796</v>
      </c>
      <c r="Q1025" s="67" t="s">
        <v>232</v>
      </c>
      <c r="R1025" s="68">
        <v>1</v>
      </c>
      <c r="S1025" s="68">
        <v>700</v>
      </c>
      <c r="T1025" s="68">
        <f t="shared" si="57"/>
        <v>700</v>
      </c>
      <c r="U1025" s="68">
        <f t="shared" si="58"/>
        <v>784.00000000000011</v>
      </c>
      <c r="V1025" s="67" t="s">
        <v>2946</v>
      </c>
      <c r="W1025" s="67" t="s">
        <v>2948</v>
      </c>
      <c r="X1025" s="67" t="s">
        <v>2946</v>
      </c>
    </row>
    <row r="1026" spans="1:24" s="13" customFormat="1" ht="63.75" x14ac:dyDescent="0.25">
      <c r="A1026" s="5" t="s">
        <v>3982</v>
      </c>
      <c r="B1026" s="67" t="s">
        <v>779</v>
      </c>
      <c r="C1026" s="67" t="s">
        <v>3983</v>
      </c>
      <c r="D1026" s="67" t="s">
        <v>1459</v>
      </c>
      <c r="E1026" s="67" t="s">
        <v>3984</v>
      </c>
      <c r="F1026" s="67" t="s">
        <v>3985</v>
      </c>
      <c r="G1026" s="67" t="s">
        <v>780</v>
      </c>
      <c r="H1026" s="67">
        <v>0</v>
      </c>
      <c r="I1026" s="67" t="s">
        <v>2943</v>
      </c>
      <c r="J1026" s="67" t="s">
        <v>3076</v>
      </c>
      <c r="K1026" s="67" t="s">
        <v>3864</v>
      </c>
      <c r="L1026" s="67" t="s">
        <v>2956</v>
      </c>
      <c r="M1026" s="67" t="s">
        <v>32</v>
      </c>
      <c r="N1026" s="67" t="s">
        <v>3425</v>
      </c>
      <c r="O1026" s="67" t="s">
        <v>1355</v>
      </c>
      <c r="P1026" s="67">
        <v>796</v>
      </c>
      <c r="Q1026" s="67" t="s">
        <v>232</v>
      </c>
      <c r="R1026" s="68">
        <v>2</v>
      </c>
      <c r="S1026" s="68">
        <v>600</v>
      </c>
      <c r="T1026" s="68">
        <f t="shared" si="57"/>
        <v>1200</v>
      </c>
      <c r="U1026" s="68">
        <f t="shared" si="58"/>
        <v>1344.0000000000002</v>
      </c>
      <c r="V1026" s="67"/>
      <c r="W1026" s="67" t="s">
        <v>2948</v>
      </c>
      <c r="X1026" s="67"/>
    </row>
    <row r="1027" spans="1:24" s="13" customFormat="1" ht="63.75" x14ac:dyDescent="0.25">
      <c r="A1027" s="5" t="s">
        <v>3986</v>
      </c>
      <c r="B1027" s="67" t="s">
        <v>779</v>
      </c>
      <c r="C1027" s="67" t="s">
        <v>3987</v>
      </c>
      <c r="D1027" s="67" t="s">
        <v>2148</v>
      </c>
      <c r="E1027" s="67" t="s">
        <v>3988</v>
      </c>
      <c r="F1027" s="67" t="s">
        <v>3989</v>
      </c>
      <c r="G1027" s="67" t="s">
        <v>780</v>
      </c>
      <c r="H1027" s="67">
        <v>0</v>
      </c>
      <c r="I1027" s="67" t="s">
        <v>2943</v>
      </c>
      <c r="J1027" s="67" t="s">
        <v>3076</v>
      </c>
      <c r="K1027" s="67" t="s">
        <v>3864</v>
      </c>
      <c r="L1027" s="67" t="s">
        <v>2956</v>
      </c>
      <c r="M1027" s="67" t="s">
        <v>32</v>
      </c>
      <c r="N1027" s="67" t="s">
        <v>3425</v>
      </c>
      <c r="O1027" s="67" t="s">
        <v>1355</v>
      </c>
      <c r="P1027" s="67">
        <v>166</v>
      </c>
      <c r="Q1027" s="67" t="s">
        <v>3953</v>
      </c>
      <c r="R1027" s="68">
        <v>2.4</v>
      </c>
      <c r="S1027" s="68">
        <v>450</v>
      </c>
      <c r="T1027" s="68">
        <f t="shared" si="57"/>
        <v>1080</v>
      </c>
      <c r="U1027" s="68">
        <f t="shared" si="58"/>
        <v>1209.6000000000001</v>
      </c>
      <c r="V1027" s="67" t="s">
        <v>2946</v>
      </c>
      <c r="W1027" s="67" t="s">
        <v>2948</v>
      </c>
      <c r="X1027" s="67" t="s">
        <v>2946</v>
      </c>
    </row>
    <row r="1028" spans="1:24" s="13" customFormat="1" ht="63.75" x14ac:dyDescent="0.25">
      <c r="A1028" s="5" t="s">
        <v>3990</v>
      </c>
      <c r="B1028" s="67" t="s">
        <v>779</v>
      </c>
      <c r="C1028" s="67" t="s">
        <v>3991</v>
      </c>
      <c r="D1028" s="67" t="s">
        <v>3992</v>
      </c>
      <c r="E1028" s="67" t="s">
        <v>3993</v>
      </c>
      <c r="F1028" s="67" t="s">
        <v>3994</v>
      </c>
      <c r="G1028" s="67" t="s">
        <v>780</v>
      </c>
      <c r="H1028" s="67">
        <v>0</v>
      </c>
      <c r="I1028" s="67" t="s">
        <v>2943</v>
      </c>
      <c r="J1028" s="67" t="s">
        <v>3076</v>
      </c>
      <c r="K1028" s="67" t="s">
        <v>3864</v>
      </c>
      <c r="L1028" s="67" t="s">
        <v>2956</v>
      </c>
      <c r="M1028" s="67" t="s">
        <v>32</v>
      </c>
      <c r="N1028" s="67" t="s">
        <v>3425</v>
      </c>
      <c r="O1028" s="67" t="s">
        <v>1355</v>
      </c>
      <c r="P1028" s="67" t="s">
        <v>642</v>
      </c>
      <c r="Q1028" s="67" t="s">
        <v>3995</v>
      </c>
      <c r="R1028" s="68">
        <v>2.2000000000000002</v>
      </c>
      <c r="S1028" s="68">
        <v>2589.29</v>
      </c>
      <c r="T1028" s="68">
        <f t="shared" si="57"/>
        <v>5696.4380000000001</v>
      </c>
      <c r="U1028" s="68">
        <f t="shared" si="58"/>
        <v>6380.0105600000006</v>
      </c>
      <c r="V1028" s="67" t="s">
        <v>2946</v>
      </c>
      <c r="W1028" s="67" t="s">
        <v>2948</v>
      </c>
      <c r="X1028" s="67" t="s">
        <v>2946</v>
      </c>
    </row>
    <row r="1029" spans="1:24" s="13" customFormat="1" ht="63.75" x14ac:dyDescent="0.25">
      <c r="A1029" s="5" t="s">
        <v>3996</v>
      </c>
      <c r="B1029" s="67" t="s">
        <v>779</v>
      </c>
      <c r="C1029" s="67" t="s">
        <v>3997</v>
      </c>
      <c r="D1029" s="67" t="s">
        <v>3998</v>
      </c>
      <c r="E1029" s="67" t="s">
        <v>3999</v>
      </c>
      <c r="F1029" s="67" t="s">
        <v>4000</v>
      </c>
      <c r="G1029" s="67" t="s">
        <v>780</v>
      </c>
      <c r="H1029" s="67">
        <v>0</v>
      </c>
      <c r="I1029" s="67" t="s">
        <v>2943</v>
      </c>
      <c r="J1029" s="67" t="s">
        <v>3076</v>
      </c>
      <c r="K1029" s="67" t="s">
        <v>3864</v>
      </c>
      <c r="L1029" s="67" t="s">
        <v>2956</v>
      </c>
      <c r="M1029" s="67" t="s">
        <v>32</v>
      </c>
      <c r="N1029" s="67" t="s">
        <v>3425</v>
      </c>
      <c r="O1029" s="67" t="s">
        <v>1355</v>
      </c>
      <c r="P1029" s="67" t="s">
        <v>259</v>
      </c>
      <c r="Q1029" s="67" t="s">
        <v>3950</v>
      </c>
      <c r="R1029" s="68">
        <v>1</v>
      </c>
      <c r="S1029" s="68">
        <v>892.86</v>
      </c>
      <c r="T1029" s="68">
        <f t="shared" si="57"/>
        <v>892.86</v>
      </c>
      <c r="U1029" s="68">
        <f t="shared" si="58"/>
        <v>1000.0032000000001</v>
      </c>
      <c r="V1029" s="67" t="s">
        <v>2946</v>
      </c>
      <c r="W1029" s="67" t="s">
        <v>2948</v>
      </c>
      <c r="X1029" s="67" t="s">
        <v>2946</v>
      </c>
    </row>
    <row r="1030" spans="1:24" s="13" customFormat="1" ht="63.75" x14ac:dyDescent="0.25">
      <c r="A1030" s="5" t="s">
        <v>4001</v>
      </c>
      <c r="B1030" s="67" t="s">
        <v>779</v>
      </c>
      <c r="C1030" s="67" t="s">
        <v>4002</v>
      </c>
      <c r="D1030" s="67" t="s">
        <v>4003</v>
      </c>
      <c r="E1030" s="67" t="s">
        <v>4004</v>
      </c>
      <c r="F1030" s="67" t="s">
        <v>4005</v>
      </c>
      <c r="G1030" s="67" t="s">
        <v>780</v>
      </c>
      <c r="H1030" s="67">
        <v>0</v>
      </c>
      <c r="I1030" s="67" t="s">
        <v>2943</v>
      </c>
      <c r="J1030" s="67" t="s">
        <v>3076</v>
      </c>
      <c r="K1030" s="67" t="s">
        <v>3864</v>
      </c>
      <c r="L1030" s="67" t="s">
        <v>2956</v>
      </c>
      <c r="M1030" s="67" t="s">
        <v>32</v>
      </c>
      <c r="N1030" s="67" t="s">
        <v>3425</v>
      </c>
      <c r="O1030" s="67" t="s">
        <v>1355</v>
      </c>
      <c r="P1030" s="67">
        <v>625</v>
      </c>
      <c r="Q1030" s="67" t="s">
        <v>4006</v>
      </c>
      <c r="R1030" s="68">
        <v>2</v>
      </c>
      <c r="S1030" s="68">
        <v>1785.72</v>
      </c>
      <c r="T1030" s="68">
        <f t="shared" si="57"/>
        <v>3571.44</v>
      </c>
      <c r="U1030" s="68">
        <f t="shared" si="58"/>
        <v>4000.0128000000004</v>
      </c>
      <c r="V1030" s="67" t="s">
        <v>2946</v>
      </c>
      <c r="W1030" s="67" t="s">
        <v>2948</v>
      </c>
      <c r="X1030" s="67" t="s">
        <v>2946</v>
      </c>
    </row>
    <row r="1031" spans="1:24" s="13" customFormat="1" ht="63.75" x14ac:dyDescent="0.25">
      <c r="A1031" s="5" t="s">
        <v>4007</v>
      </c>
      <c r="B1031" s="67" t="s">
        <v>779</v>
      </c>
      <c r="C1031" s="67" t="s">
        <v>4008</v>
      </c>
      <c r="D1031" s="67" t="s">
        <v>4009</v>
      </c>
      <c r="E1031" s="67" t="s">
        <v>4010</v>
      </c>
      <c r="F1031" s="67" t="s">
        <v>4011</v>
      </c>
      <c r="G1031" s="67" t="s">
        <v>780</v>
      </c>
      <c r="H1031" s="67">
        <v>0</v>
      </c>
      <c r="I1031" s="67" t="s">
        <v>2943</v>
      </c>
      <c r="J1031" s="67" t="s">
        <v>3076</v>
      </c>
      <c r="K1031" s="67" t="s">
        <v>3864</v>
      </c>
      <c r="L1031" s="67" t="s">
        <v>2956</v>
      </c>
      <c r="M1031" s="67" t="s">
        <v>32</v>
      </c>
      <c r="N1031" s="67" t="s">
        <v>3425</v>
      </c>
      <c r="O1031" s="67" t="s">
        <v>1355</v>
      </c>
      <c r="P1031" s="67">
        <v>166</v>
      </c>
      <c r="Q1031" s="67" t="s">
        <v>3953</v>
      </c>
      <c r="R1031" s="68">
        <v>1</v>
      </c>
      <c r="S1031" s="68">
        <v>982.14</v>
      </c>
      <c r="T1031" s="68">
        <f t="shared" si="57"/>
        <v>982.14</v>
      </c>
      <c r="U1031" s="68">
        <f t="shared" si="58"/>
        <v>1099.9968000000001</v>
      </c>
      <c r="V1031" s="67" t="s">
        <v>2946</v>
      </c>
      <c r="W1031" s="67" t="s">
        <v>2948</v>
      </c>
      <c r="X1031" s="67" t="s">
        <v>2946</v>
      </c>
    </row>
    <row r="1032" spans="1:24" s="13" customFormat="1" ht="63.75" x14ac:dyDescent="0.25">
      <c r="A1032" s="5" t="s">
        <v>4012</v>
      </c>
      <c r="B1032" s="67" t="s">
        <v>779</v>
      </c>
      <c r="C1032" s="67" t="s">
        <v>4013</v>
      </c>
      <c r="D1032" s="67" t="s">
        <v>4014</v>
      </c>
      <c r="E1032" s="67" t="s">
        <v>4015</v>
      </c>
      <c r="F1032" s="67" t="s">
        <v>4016</v>
      </c>
      <c r="G1032" s="67" t="s">
        <v>780</v>
      </c>
      <c r="H1032" s="67">
        <v>0</v>
      </c>
      <c r="I1032" s="67" t="s">
        <v>2943</v>
      </c>
      <c r="J1032" s="67" t="s">
        <v>3076</v>
      </c>
      <c r="K1032" s="67" t="s">
        <v>3864</v>
      </c>
      <c r="L1032" s="67" t="s">
        <v>2956</v>
      </c>
      <c r="M1032" s="67" t="s">
        <v>32</v>
      </c>
      <c r="N1032" s="67" t="s">
        <v>3425</v>
      </c>
      <c r="O1032" s="67" t="s">
        <v>1355</v>
      </c>
      <c r="P1032" s="67">
        <v>796</v>
      </c>
      <c r="Q1032" s="67" t="s">
        <v>232</v>
      </c>
      <c r="R1032" s="68">
        <v>12</v>
      </c>
      <c r="S1032" s="68">
        <v>312.5</v>
      </c>
      <c r="T1032" s="68">
        <f t="shared" si="57"/>
        <v>3750</v>
      </c>
      <c r="U1032" s="68">
        <f t="shared" si="58"/>
        <v>4200</v>
      </c>
      <c r="V1032" s="67" t="s">
        <v>2946</v>
      </c>
      <c r="W1032" s="67" t="s">
        <v>2948</v>
      </c>
      <c r="X1032" s="67" t="s">
        <v>2946</v>
      </c>
    </row>
    <row r="1033" spans="1:24" s="13" customFormat="1" ht="63.75" x14ac:dyDescent="0.25">
      <c r="A1033" s="5" t="s">
        <v>4017</v>
      </c>
      <c r="B1033" s="67" t="s">
        <v>779</v>
      </c>
      <c r="C1033" s="67" t="s">
        <v>4018</v>
      </c>
      <c r="D1033" s="67" t="s">
        <v>3939</v>
      </c>
      <c r="E1033" s="67" t="s">
        <v>4019</v>
      </c>
      <c r="F1033" s="67" t="s">
        <v>3945</v>
      </c>
      <c r="G1033" s="67" t="s">
        <v>780</v>
      </c>
      <c r="H1033" s="67">
        <v>0</v>
      </c>
      <c r="I1033" s="67" t="s">
        <v>2943</v>
      </c>
      <c r="J1033" s="67" t="s">
        <v>3076</v>
      </c>
      <c r="K1033" s="67" t="s">
        <v>3864</v>
      </c>
      <c r="L1033" s="67" t="s">
        <v>2956</v>
      </c>
      <c r="M1033" s="67" t="s">
        <v>32</v>
      </c>
      <c r="N1033" s="67" t="s">
        <v>3425</v>
      </c>
      <c r="O1033" s="67" t="s">
        <v>1355</v>
      </c>
      <c r="P1033" s="67">
        <v>796</v>
      </c>
      <c r="Q1033" s="67" t="s">
        <v>232</v>
      </c>
      <c r="R1033" s="68">
        <v>1</v>
      </c>
      <c r="S1033" s="68">
        <v>400</v>
      </c>
      <c r="T1033" s="68">
        <f t="shared" si="57"/>
        <v>400</v>
      </c>
      <c r="U1033" s="68">
        <f t="shared" si="58"/>
        <v>448.00000000000006</v>
      </c>
      <c r="V1033" s="67" t="s">
        <v>2946</v>
      </c>
      <c r="W1033" s="67" t="s">
        <v>2948</v>
      </c>
      <c r="X1033" s="67" t="s">
        <v>2946</v>
      </c>
    </row>
    <row r="1034" spans="1:24" s="13" customFormat="1" ht="63.75" x14ac:dyDescent="0.25">
      <c r="A1034" s="5" t="s">
        <v>4020</v>
      </c>
      <c r="B1034" s="67" t="s">
        <v>779</v>
      </c>
      <c r="C1034" s="67" t="s">
        <v>4021</v>
      </c>
      <c r="D1034" s="67" t="s">
        <v>1998</v>
      </c>
      <c r="E1034" s="67" t="s">
        <v>4022</v>
      </c>
      <c r="F1034" s="67" t="s">
        <v>4023</v>
      </c>
      <c r="G1034" s="67" t="s">
        <v>780</v>
      </c>
      <c r="H1034" s="67">
        <v>0</v>
      </c>
      <c r="I1034" s="67" t="s">
        <v>2943</v>
      </c>
      <c r="J1034" s="67" t="s">
        <v>3076</v>
      </c>
      <c r="K1034" s="67" t="s">
        <v>3864</v>
      </c>
      <c r="L1034" s="67" t="s">
        <v>2956</v>
      </c>
      <c r="M1034" s="67" t="s">
        <v>32</v>
      </c>
      <c r="N1034" s="67" t="s">
        <v>3425</v>
      </c>
      <c r="O1034" s="67" t="s">
        <v>1355</v>
      </c>
      <c r="P1034" s="67" t="s">
        <v>536</v>
      </c>
      <c r="Q1034" s="67" t="s">
        <v>4024</v>
      </c>
      <c r="R1034" s="68">
        <v>30</v>
      </c>
      <c r="S1034" s="68">
        <v>320</v>
      </c>
      <c r="T1034" s="68">
        <f t="shared" si="57"/>
        <v>9600</v>
      </c>
      <c r="U1034" s="68">
        <f t="shared" si="58"/>
        <v>10752.000000000002</v>
      </c>
      <c r="V1034" s="67" t="s">
        <v>2946</v>
      </c>
      <c r="W1034" s="67" t="s">
        <v>2948</v>
      </c>
      <c r="X1034" s="67" t="s">
        <v>2946</v>
      </c>
    </row>
    <row r="1035" spans="1:24" s="13" customFormat="1" ht="63.75" x14ac:dyDescent="0.25">
      <c r="A1035" s="5" t="s">
        <v>4025</v>
      </c>
      <c r="B1035" s="67" t="s">
        <v>779</v>
      </c>
      <c r="C1035" s="67" t="s">
        <v>3793</v>
      </c>
      <c r="D1035" s="67" t="s">
        <v>1461</v>
      </c>
      <c r="E1035" s="67" t="s">
        <v>3794</v>
      </c>
      <c r="F1035" s="67" t="s">
        <v>4026</v>
      </c>
      <c r="G1035" s="67" t="s">
        <v>780</v>
      </c>
      <c r="H1035" s="67">
        <v>0</v>
      </c>
      <c r="I1035" s="67" t="s">
        <v>2943</v>
      </c>
      <c r="J1035" s="67" t="s">
        <v>3076</v>
      </c>
      <c r="K1035" s="67" t="s">
        <v>3864</v>
      </c>
      <c r="L1035" s="67" t="s">
        <v>2956</v>
      </c>
      <c r="M1035" s="67" t="s">
        <v>32</v>
      </c>
      <c r="N1035" s="67" t="s">
        <v>3425</v>
      </c>
      <c r="O1035" s="67" t="s">
        <v>1355</v>
      </c>
      <c r="P1035" s="67">
        <v>796</v>
      </c>
      <c r="Q1035" s="67" t="s">
        <v>232</v>
      </c>
      <c r="R1035" s="68">
        <v>5</v>
      </c>
      <c r="S1035" s="68">
        <v>650</v>
      </c>
      <c r="T1035" s="68">
        <f t="shared" si="57"/>
        <v>3250</v>
      </c>
      <c r="U1035" s="68">
        <f t="shared" si="58"/>
        <v>3640.0000000000005</v>
      </c>
      <c r="V1035" s="67" t="s">
        <v>2946</v>
      </c>
      <c r="W1035" s="67" t="s">
        <v>2948</v>
      </c>
      <c r="X1035" s="67" t="s">
        <v>2946</v>
      </c>
    </row>
    <row r="1036" spans="1:24" s="13" customFormat="1" ht="63.75" x14ac:dyDescent="0.25">
      <c r="A1036" s="5" t="s">
        <v>4027</v>
      </c>
      <c r="B1036" s="67" t="s">
        <v>779</v>
      </c>
      <c r="C1036" s="67" t="s">
        <v>4028</v>
      </c>
      <c r="D1036" s="67" t="s">
        <v>3200</v>
      </c>
      <c r="E1036" s="67" t="s">
        <v>4029</v>
      </c>
      <c r="F1036" s="67" t="s">
        <v>4030</v>
      </c>
      <c r="G1036" s="67" t="s">
        <v>780</v>
      </c>
      <c r="H1036" s="67">
        <v>0</v>
      </c>
      <c r="I1036" s="67" t="s">
        <v>2943</v>
      </c>
      <c r="J1036" s="67" t="s">
        <v>3076</v>
      </c>
      <c r="K1036" s="67" t="s">
        <v>3864</v>
      </c>
      <c r="L1036" s="67" t="s">
        <v>2956</v>
      </c>
      <c r="M1036" s="67" t="s">
        <v>32</v>
      </c>
      <c r="N1036" s="67" t="s">
        <v>3425</v>
      </c>
      <c r="O1036" s="67" t="s">
        <v>1355</v>
      </c>
      <c r="P1036" s="67">
        <v>796</v>
      </c>
      <c r="Q1036" s="67" t="s">
        <v>232</v>
      </c>
      <c r="R1036" s="68">
        <v>2</v>
      </c>
      <c r="S1036" s="68">
        <v>1200</v>
      </c>
      <c r="T1036" s="68">
        <f t="shared" si="57"/>
        <v>2400</v>
      </c>
      <c r="U1036" s="68">
        <f t="shared" si="58"/>
        <v>2688.0000000000005</v>
      </c>
      <c r="V1036" s="67" t="s">
        <v>2946</v>
      </c>
      <c r="W1036" s="67" t="s">
        <v>2948</v>
      </c>
      <c r="X1036" s="67" t="s">
        <v>2946</v>
      </c>
    </row>
    <row r="1037" spans="1:24" s="13" customFormat="1" ht="63.75" x14ac:dyDescent="0.25">
      <c r="A1037" s="5" t="s">
        <v>4031</v>
      </c>
      <c r="B1037" s="67" t="s">
        <v>779</v>
      </c>
      <c r="C1037" s="67" t="s">
        <v>4028</v>
      </c>
      <c r="D1037" s="67" t="s">
        <v>3200</v>
      </c>
      <c r="E1037" s="67" t="s">
        <v>4029</v>
      </c>
      <c r="F1037" s="67" t="s">
        <v>4032</v>
      </c>
      <c r="G1037" s="67" t="s">
        <v>780</v>
      </c>
      <c r="H1037" s="67">
        <v>0</v>
      </c>
      <c r="I1037" s="67" t="s">
        <v>2943</v>
      </c>
      <c r="J1037" s="67" t="s">
        <v>3076</v>
      </c>
      <c r="K1037" s="67" t="s">
        <v>3864</v>
      </c>
      <c r="L1037" s="67" t="s">
        <v>2956</v>
      </c>
      <c r="M1037" s="67" t="s">
        <v>32</v>
      </c>
      <c r="N1037" s="67" t="s">
        <v>3425</v>
      </c>
      <c r="O1037" s="67" t="s">
        <v>1355</v>
      </c>
      <c r="P1037" s="67">
        <v>796</v>
      </c>
      <c r="Q1037" s="67" t="s">
        <v>232</v>
      </c>
      <c r="R1037" s="68">
        <v>2</v>
      </c>
      <c r="S1037" s="68">
        <v>75</v>
      </c>
      <c r="T1037" s="68">
        <f t="shared" si="57"/>
        <v>150</v>
      </c>
      <c r="U1037" s="68">
        <f t="shared" si="58"/>
        <v>168.00000000000003</v>
      </c>
      <c r="V1037" s="67"/>
      <c r="W1037" s="67" t="s">
        <v>2948</v>
      </c>
      <c r="X1037" s="67"/>
    </row>
    <row r="1038" spans="1:24" s="13" customFormat="1" ht="63.75" x14ac:dyDescent="0.25">
      <c r="A1038" s="5" t="s">
        <v>4033</v>
      </c>
      <c r="B1038" s="67" t="s">
        <v>779</v>
      </c>
      <c r="C1038" s="67" t="s">
        <v>4034</v>
      </c>
      <c r="D1038" s="67" t="s">
        <v>3200</v>
      </c>
      <c r="E1038" s="67" t="s">
        <v>4035</v>
      </c>
      <c r="F1038" s="67" t="s">
        <v>4036</v>
      </c>
      <c r="G1038" s="67" t="s">
        <v>780</v>
      </c>
      <c r="H1038" s="67">
        <v>0</v>
      </c>
      <c r="I1038" s="67" t="s">
        <v>2943</v>
      </c>
      <c r="J1038" s="67" t="s">
        <v>3076</v>
      </c>
      <c r="K1038" s="67" t="s">
        <v>3864</v>
      </c>
      <c r="L1038" s="67" t="s">
        <v>2956</v>
      </c>
      <c r="M1038" s="67" t="s">
        <v>32</v>
      </c>
      <c r="N1038" s="67" t="s">
        <v>3425</v>
      </c>
      <c r="O1038" s="67" t="s">
        <v>1355</v>
      </c>
      <c r="P1038" s="67">
        <v>796</v>
      </c>
      <c r="Q1038" s="67" t="s">
        <v>232</v>
      </c>
      <c r="R1038" s="68">
        <v>1</v>
      </c>
      <c r="S1038" s="68">
        <v>500</v>
      </c>
      <c r="T1038" s="68">
        <f t="shared" si="57"/>
        <v>500</v>
      </c>
      <c r="U1038" s="68">
        <f t="shared" si="58"/>
        <v>560</v>
      </c>
      <c r="V1038" s="67"/>
      <c r="W1038" s="67" t="s">
        <v>2948</v>
      </c>
      <c r="X1038" s="67"/>
    </row>
    <row r="1039" spans="1:24" s="13" customFormat="1" ht="63.75" x14ac:dyDescent="0.25">
      <c r="A1039" s="5" t="s">
        <v>4037</v>
      </c>
      <c r="B1039" s="67" t="s">
        <v>779</v>
      </c>
      <c r="C1039" s="67" t="s">
        <v>4038</v>
      </c>
      <c r="D1039" s="67" t="s">
        <v>1998</v>
      </c>
      <c r="E1039" s="67" t="s">
        <v>4039</v>
      </c>
      <c r="F1039" s="67" t="s">
        <v>4040</v>
      </c>
      <c r="G1039" s="67" t="s">
        <v>780</v>
      </c>
      <c r="H1039" s="67">
        <v>0</v>
      </c>
      <c r="I1039" s="67" t="s">
        <v>2943</v>
      </c>
      <c r="J1039" s="67" t="s">
        <v>3076</v>
      </c>
      <c r="K1039" s="67" t="s">
        <v>3864</v>
      </c>
      <c r="L1039" s="67" t="s">
        <v>2956</v>
      </c>
      <c r="M1039" s="67" t="s">
        <v>32</v>
      </c>
      <c r="N1039" s="67" t="s">
        <v>3425</v>
      </c>
      <c r="O1039" s="67" t="s">
        <v>1355</v>
      </c>
      <c r="P1039" s="67">
        <v>796</v>
      </c>
      <c r="Q1039" s="67" t="s">
        <v>232</v>
      </c>
      <c r="R1039" s="68">
        <v>2</v>
      </c>
      <c r="S1039" s="68">
        <v>1100</v>
      </c>
      <c r="T1039" s="68">
        <f t="shared" si="57"/>
        <v>2200</v>
      </c>
      <c r="U1039" s="68">
        <f t="shared" si="58"/>
        <v>2464.0000000000005</v>
      </c>
      <c r="V1039" s="67" t="s">
        <v>2946</v>
      </c>
      <c r="W1039" s="67" t="s">
        <v>2948</v>
      </c>
      <c r="X1039" s="67" t="s">
        <v>2946</v>
      </c>
    </row>
    <row r="1040" spans="1:24" s="13" customFormat="1" ht="63.75" x14ac:dyDescent="0.25">
      <c r="A1040" s="5" t="s">
        <v>4041</v>
      </c>
      <c r="B1040" s="67" t="s">
        <v>779</v>
      </c>
      <c r="C1040" s="67" t="s">
        <v>4042</v>
      </c>
      <c r="D1040" s="67" t="s">
        <v>2123</v>
      </c>
      <c r="E1040" s="67" t="s">
        <v>2124</v>
      </c>
      <c r="F1040" s="67" t="s">
        <v>4043</v>
      </c>
      <c r="G1040" s="67" t="s">
        <v>780</v>
      </c>
      <c r="H1040" s="67">
        <v>0</v>
      </c>
      <c r="I1040" s="67" t="s">
        <v>2943</v>
      </c>
      <c r="J1040" s="67" t="s">
        <v>3076</v>
      </c>
      <c r="K1040" s="67" t="s">
        <v>3864</v>
      </c>
      <c r="L1040" s="67" t="s">
        <v>2956</v>
      </c>
      <c r="M1040" s="67" t="s">
        <v>32</v>
      </c>
      <c r="N1040" s="67" t="s">
        <v>3425</v>
      </c>
      <c r="O1040" s="67" t="s">
        <v>1355</v>
      </c>
      <c r="P1040" s="67" t="s">
        <v>233</v>
      </c>
      <c r="Q1040" s="67" t="s">
        <v>232</v>
      </c>
      <c r="R1040" s="68">
        <v>5</v>
      </c>
      <c r="S1040" s="68">
        <v>1200</v>
      </c>
      <c r="T1040" s="68">
        <f t="shared" si="57"/>
        <v>6000</v>
      </c>
      <c r="U1040" s="68">
        <f t="shared" si="58"/>
        <v>6720.0000000000009</v>
      </c>
      <c r="V1040" s="67" t="s">
        <v>2946</v>
      </c>
      <c r="W1040" s="67" t="s">
        <v>2948</v>
      </c>
      <c r="X1040" s="67" t="s">
        <v>2946</v>
      </c>
    </row>
    <row r="1041" spans="1:24" s="13" customFormat="1" ht="63.75" x14ac:dyDescent="0.25">
      <c r="A1041" s="5" t="s">
        <v>4044</v>
      </c>
      <c r="B1041" s="67" t="s">
        <v>779</v>
      </c>
      <c r="C1041" s="67" t="s">
        <v>4045</v>
      </c>
      <c r="D1041" s="67" t="s">
        <v>2794</v>
      </c>
      <c r="E1041" s="67" t="s">
        <v>4046</v>
      </c>
      <c r="F1041" s="67" t="s">
        <v>4047</v>
      </c>
      <c r="G1041" s="67" t="s">
        <v>780</v>
      </c>
      <c r="H1041" s="67">
        <v>0</v>
      </c>
      <c r="I1041" s="67" t="s">
        <v>2943</v>
      </c>
      <c r="J1041" s="67" t="s">
        <v>3076</v>
      </c>
      <c r="K1041" s="67" t="s">
        <v>3864</v>
      </c>
      <c r="L1041" s="67" t="s">
        <v>2956</v>
      </c>
      <c r="M1041" s="67" t="s">
        <v>32</v>
      </c>
      <c r="N1041" s="67" t="s">
        <v>3425</v>
      </c>
      <c r="O1041" s="67" t="s">
        <v>1355</v>
      </c>
      <c r="P1041" s="67">
        <v>796</v>
      </c>
      <c r="Q1041" s="67" t="s">
        <v>232</v>
      </c>
      <c r="R1041" s="68">
        <v>4</v>
      </c>
      <c r="S1041" s="68">
        <v>700</v>
      </c>
      <c r="T1041" s="68">
        <f t="shared" si="57"/>
        <v>2800</v>
      </c>
      <c r="U1041" s="68">
        <f t="shared" si="58"/>
        <v>3136.0000000000005</v>
      </c>
      <c r="V1041" s="67" t="s">
        <v>2946</v>
      </c>
      <c r="W1041" s="67" t="s">
        <v>2948</v>
      </c>
      <c r="X1041" s="67" t="s">
        <v>2946</v>
      </c>
    </row>
    <row r="1042" spans="1:24" s="13" customFormat="1" ht="63.75" x14ac:dyDescent="0.25">
      <c r="A1042" s="5" t="s">
        <v>4048</v>
      </c>
      <c r="B1042" s="67" t="s">
        <v>779</v>
      </c>
      <c r="C1042" s="67" t="s">
        <v>4049</v>
      </c>
      <c r="D1042" s="67" t="s">
        <v>4050</v>
      </c>
      <c r="E1042" s="67" t="s">
        <v>4051</v>
      </c>
      <c r="F1042" s="67" t="s">
        <v>4052</v>
      </c>
      <c r="G1042" s="67" t="s">
        <v>780</v>
      </c>
      <c r="H1042" s="67">
        <v>0</v>
      </c>
      <c r="I1042" s="67" t="s">
        <v>2943</v>
      </c>
      <c r="J1042" s="67" t="s">
        <v>3076</v>
      </c>
      <c r="K1042" s="67" t="s">
        <v>3864</v>
      </c>
      <c r="L1042" s="67" t="s">
        <v>2956</v>
      </c>
      <c r="M1042" s="67" t="s">
        <v>32</v>
      </c>
      <c r="N1042" s="67" t="s">
        <v>3425</v>
      </c>
      <c r="O1042" s="67" t="s">
        <v>1355</v>
      </c>
      <c r="P1042" s="67">
        <v>796</v>
      </c>
      <c r="Q1042" s="67" t="s">
        <v>232</v>
      </c>
      <c r="R1042" s="68">
        <v>1</v>
      </c>
      <c r="S1042" s="68">
        <v>2300</v>
      </c>
      <c r="T1042" s="68">
        <f t="shared" si="57"/>
        <v>2300</v>
      </c>
      <c r="U1042" s="68">
        <f t="shared" si="58"/>
        <v>2576.0000000000005</v>
      </c>
      <c r="V1042" s="67" t="s">
        <v>2946</v>
      </c>
      <c r="W1042" s="67" t="s">
        <v>2948</v>
      </c>
      <c r="X1042" s="67" t="s">
        <v>2946</v>
      </c>
    </row>
    <row r="1043" spans="1:24" s="13" customFormat="1" ht="63.75" x14ac:dyDescent="0.25">
      <c r="A1043" s="5" t="s">
        <v>4053</v>
      </c>
      <c r="B1043" s="67" t="s">
        <v>779</v>
      </c>
      <c r="C1043" s="67" t="s">
        <v>4054</v>
      </c>
      <c r="D1043" s="67" t="s">
        <v>4055</v>
      </c>
      <c r="E1043" s="67" t="s">
        <v>4056</v>
      </c>
      <c r="F1043" s="67" t="s">
        <v>4055</v>
      </c>
      <c r="G1043" s="67" t="s">
        <v>780</v>
      </c>
      <c r="H1043" s="67">
        <v>0</v>
      </c>
      <c r="I1043" s="67" t="s">
        <v>2943</v>
      </c>
      <c r="J1043" s="67" t="s">
        <v>3076</v>
      </c>
      <c r="K1043" s="67" t="s">
        <v>3864</v>
      </c>
      <c r="L1043" s="67" t="s">
        <v>2956</v>
      </c>
      <c r="M1043" s="67" t="s">
        <v>32</v>
      </c>
      <c r="N1043" s="67" t="s">
        <v>3425</v>
      </c>
      <c r="O1043" s="67" t="s">
        <v>1355</v>
      </c>
      <c r="P1043" s="67">
        <v>796</v>
      </c>
      <c r="Q1043" s="67" t="s">
        <v>232</v>
      </c>
      <c r="R1043" s="68">
        <v>1</v>
      </c>
      <c r="S1043" s="68">
        <v>200</v>
      </c>
      <c r="T1043" s="68">
        <f t="shared" si="57"/>
        <v>200</v>
      </c>
      <c r="U1043" s="68">
        <f t="shared" si="58"/>
        <v>224.00000000000003</v>
      </c>
      <c r="V1043" s="67" t="s">
        <v>2946</v>
      </c>
      <c r="W1043" s="67" t="s">
        <v>2948</v>
      </c>
      <c r="X1043" s="67" t="s">
        <v>2946</v>
      </c>
    </row>
    <row r="1044" spans="1:24" s="13" customFormat="1" ht="63.75" x14ac:dyDescent="0.25">
      <c r="A1044" s="5" t="s">
        <v>4057</v>
      </c>
      <c r="B1044" s="67" t="s">
        <v>779</v>
      </c>
      <c r="C1044" s="67" t="s">
        <v>4058</v>
      </c>
      <c r="D1044" s="67" t="s">
        <v>4059</v>
      </c>
      <c r="E1044" s="67" t="s">
        <v>4060</v>
      </c>
      <c r="F1044" s="67" t="s">
        <v>4061</v>
      </c>
      <c r="G1044" s="67" t="s">
        <v>780</v>
      </c>
      <c r="H1044" s="67">
        <v>0</v>
      </c>
      <c r="I1044" s="67" t="s">
        <v>2943</v>
      </c>
      <c r="J1044" s="67" t="s">
        <v>3076</v>
      </c>
      <c r="K1044" s="67" t="s">
        <v>3864</v>
      </c>
      <c r="L1044" s="67" t="s">
        <v>2956</v>
      </c>
      <c r="M1044" s="67" t="s">
        <v>32</v>
      </c>
      <c r="N1044" s="67" t="s">
        <v>3425</v>
      </c>
      <c r="O1044" s="67" t="s">
        <v>1355</v>
      </c>
      <c r="P1044" s="67">
        <v>796</v>
      </c>
      <c r="Q1044" s="67" t="s">
        <v>232</v>
      </c>
      <c r="R1044" s="68">
        <v>1</v>
      </c>
      <c r="S1044" s="68">
        <v>300</v>
      </c>
      <c r="T1044" s="68">
        <f t="shared" si="57"/>
        <v>300</v>
      </c>
      <c r="U1044" s="68">
        <f t="shared" si="58"/>
        <v>336.00000000000006</v>
      </c>
      <c r="V1044" s="67" t="s">
        <v>2946</v>
      </c>
      <c r="W1044" s="67" t="s">
        <v>2948</v>
      </c>
      <c r="X1044" s="67" t="s">
        <v>2946</v>
      </c>
    </row>
    <row r="1045" spans="1:24" s="13" customFormat="1" ht="63.75" x14ac:dyDescent="0.25">
      <c r="A1045" s="5" t="s">
        <v>4062</v>
      </c>
      <c r="B1045" s="67" t="s">
        <v>779</v>
      </c>
      <c r="C1045" s="67" t="s">
        <v>4063</v>
      </c>
      <c r="D1045" s="67" t="s">
        <v>2234</v>
      </c>
      <c r="E1045" s="67" t="s">
        <v>4064</v>
      </c>
      <c r="F1045" s="67" t="s">
        <v>2234</v>
      </c>
      <c r="G1045" s="67" t="s">
        <v>780</v>
      </c>
      <c r="H1045" s="67">
        <v>0</v>
      </c>
      <c r="I1045" s="67" t="s">
        <v>2943</v>
      </c>
      <c r="J1045" s="67" t="s">
        <v>3076</v>
      </c>
      <c r="K1045" s="67" t="s">
        <v>3864</v>
      </c>
      <c r="L1045" s="67" t="s">
        <v>2956</v>
      </c>
      <c r="M1045" s="67" t="s">
        <v>32</v>
      </c>
      <c r="N1045" s="67" t="s">
        <v>3425</v>
      </c>
      <c r="O1045" s="67" t="s">
        <v>1355</v>
      </c>
      <c r="P1045" s="67">
        <v>778</v>
      </c>
      <c r="Q1045" s="67" t="s">
        <v>3950</v>
      </c>
      <c r="R1045" s="68">
        <v>1</v>
      </c>
      <c r="S1045" s="68">
        <v>500</v>
      </c>
      <c r="T1045" s="68">
        <f t="shared" si="57"/>
        <v>500</v>
      </c>
      <c r="U1045" s="68">
        <f t="shared" si="58"/>
        <v>560</v>
      </c>
      <c r="V1045" s="67" t="s">
        <v>2946</v>
      </c>
      <c r="W1045" s="67" t="s">
        <v>2948</v>
      </c>
      <c r="X1045" s="67" t="s">
        <v>2946</v>
      </c>
    </row>
    <row r="1046" spans="1:24" s="13" customFormat="1" ht="63.75" x14ac:dyDescent="0.25">
      <c r="A1046" s="5" t="s">
        <v>4065</v>
      </c>
      <c r="B1046" s="67" t="s">
        <v>779</v>
      </c>
      <c r="C1046" s="67" t="s">
        <v>3921</v>
      </c>
      <c r="D1046" s="67" t="s">
        <v>2207</v>
      </c>
      <c r="E1046" s="67" t="s">
        <v>3922</v>
      </c>
      <c r="F1046" s="67" t="s">
        <v>4066</v>
      </c>
      <c r="G1046" s="67" t="s">
        <v>780</v>
      </c>
      <c r="H1046" s="67">
        <v>0</v>
      </c>
      <c r="I1046" s="67" t="s">
        <v>2943</v>
      </c>
      <c r="J1046" s="67" t="s">
        <v>3076</v>
      </c>
      <c r="K1046" s="67" t="s">
        <v>3864</v>
      </c>
      <c r="L1046" s="67" t="s">
        <v>2956</v>
      </c>
      <c r="M1046" s="67" t="s">
        <v>32</v>
      </c>
      <c r="N1046" s="67" t="s">
        <v>3425</v>
      </c>
      <c r="O1046" s="67" t="s">
        <v>1355</v>
      </c>
      <c r="P1046" s="67">
        <v>796</v>
      </c>
      <c r="Q1046" s="67" t="s">
        <v>232</v>
      </c>
      <c r="R1046" s="68">
        <v>1</v>
      </c>
      <c r="S1046" s="68">
        <v>85</v>
      </c>
      <c r="T1046" s="68">
        <f t="shared" si="57"/>
        <v>85</v>
      </c>
      <c r="U1046" s="68">
        <f t="shared" si="58"/>
        <v>95.2</v>
      </c>
      <c r="V1046" s="67"/>
      <c r="W1046" s="67" t="s">
        <v>2948</v>
      </c>
      <c r="X1046" s="67"/>
    </row>
    <row r="1047" spans="1:24" s="13" customFormat="1" ht="114.75" x14ac:dyDescent="0.25">
      <c r="A1047" s="5" t="s">
        <v>4067</v>
      </c>
      <c r="B1047" s="67" t="s">
        <v>779</v>
      </c>
      <c r="C1047" s="67" t="s">
        <v>4068</v>
      </c>
      <c r="D1047" s="67" t="s">
        <v>3826</v>
      </c>
      <c r="E1047" s="67" t="s">
        <v>4069</v>
      </c>
      <c r="F1047" s="67" t="s">
        <v>4074</v>
      </c>
      <c r="G1047" s="67" t="s">
        <v>780</v>
      </c>
      <c r="H1047" s="67">
        <v>0</v>
      </c>
      <c r="I1047" s="67" t="s">
        <v>2943</v>
      </c>
      <c r="J1047" s="67" t="s">
        <v>3076</v>
      </c>
      <c r="K1047" s="67" t="s">
        <v>3864</v>
      </c>
      <c r="L1047" s="67" t="s">
        <v>2956</v>
      </c>
      <c r="M1047" s="67" t="s">
        <v>32</v>
      </c>
      <c r="N1047" s="67" t="s">
        <v>3425</v>
      </c>
      <c r="O1047" s="67" t="s">
        <v>1355</v>
      </c>
      <c r="P1047" s="67">
        <v>796</v>
      </c>
      <c r="Q1047" s="67" t="s">
        <v>232</v>
      </c>
      <c r="R1047" s="68">
        <v>2</v>
      </c>
      <c r="S1047" s="68">
        <v>5000</v>
      </c>
      <c r="T1047" s="68">
        <f t="shared" si="57"/>
        <v>10000</v>
      </c>
      <c r="U1047" s="68">
        <f t="shared" si="58"/>
        <v>11200.000000000002</v>
      </c>
      <c r="V1047" s="67"/>
      <c r="W1047" s="67" t="s">
        <v>2948</v>
      </c>
      <c r="X1047" s="67"/>
    </row>
    <row r="1048" spans="1:24" s="13" customFormat="1" ht="63.75" x14ac:dyDescent="0.25">
      <c r="A1048" s="5" t="s">
        <v>4070</v>
      </c>
      <c r="B1048" s="67" t="s">
        <v>779</v>
      </c>
      <c r="C1048" s="67" t="s">
        <v>4071</v>
      </c>
      <c r="D1048" s="67" t="s">
        <v>4072</v>
      </c>
      <c r="E1048" s="67" t="s">
        <v>4073</v>
      </c>
      <c r="F1048" s="67" t="s">
        <v>4072</v>
      </c>
      <c r="G1048" s="67" t="s">
        <v>780</v>
      </c>
      <c r="H1048" s="67">
        <v>0</v>
      </c>
      <c r="I1048" s="67">
        <v>711000000</v>
      </c>
      <c r="J1048" s="67" t="s">
        <v>3076</v>
      </c>
      <c r="K1048" s="67" t="s">
        <v>3864</v>
      </c>
      <c r="L1048" s="67" t="s">
        <v>2956</v>
      </c>
      <c r="M1048" s="67" t="s">
        <v>32</v>
      </c>
      <c r="N1048" s="67" t="s">
        <v>3425</v>
      </c>
      <c r="O1048" s="67" t="s">
        <v>1355</v>
      </c>
      <c r="P1048" s="67">
        <v>796</v>
      </c>
      <c r="Q1048" s="67" t="s">
        <v>232</v>
      </c>
      <c r="R1048" s="68">
        <v>1</v>
      </c>
      <c r="S1048" s="68">
        <v>900</v>
      </c>
      <c r="T1048" s="68">
        <f t="shared" si="57"/>
        <v>900</v>
      </c>
      <c r="U1048" s="68">
        <f t="shared" si="58"/>
        <v>1008.0000000000001</v>
      </c>
      <c r="V1048" s="67"/>
      <c r="W1048" s="67">
        <v>2017</v>
      </c>
      <c r="X1048" s="67"/>
    </row>
    <row r="1049" spans="1:24" s="13" customFormat="1" ht="63.75" x14ac:dyDescent="0.25">
      <c r="A1049" s="5" t="s">
        <v>4082</v>
      </c>
      <c r="B1049" s="67" t="s">
        <v>779</v>
      </c>
      <c r="C1049" s="67" t="s">
        <v>4083</v>
      </c>
      <c r="D1049" s="67" t="s">
        <v>2010</v>
      </c>
      <c r="E1049" s="67" t="s">
        <v>4084</v>
      </c>
      <c r="F1049" s="67" t="s">
        <v>4085</v>
      </c>
      <c r="G1049" s="67" t="s">
        <v>780</v>
      </c>
      <c r="H1049" s="67">
        <v>0</v>
      </c>
      <c r="I1049" s="67">
        <v>710000000</v>
      </c>
      <c r="J1049" s="67" t="s">
        <v>3076</v>
      </c>
      <c r="K1049" s="67" t="s">
        <v>3864</v>
      </c>
      <c r="L1049" s="67" t="s">
        <v>2956</v>
      </c>
      <c r="M1049" s="67" t="s">
        <v>32</v>
      </c>
      <c r="N1049" s="67" t="s">
        <v>3425</v>
      </c>
      <c r="O1049" s="67" t="s">
        <v>1355</v>
      </c>
      <c r="P1049" s="67">
        <v>796</v>
      </c>
      <c r="Q1049" s="67" t="s">
        <v>232</v>
      </c>
      <c r="R1049" s="68">
        <v>5</v>
      </c>
      <c r="S1049" s="68">
        <v>11300</v>
      </c>
      <c r="T1049" s="68">
        <f t="shared" si="57"/>
        <v>56500</v>
      </c>
      <c r="U1049" s="68">
        <f t="shared" si="58"/>
        <v>63280.000000000007</v>
      </c>
      <c r="V1049" s="67"/>
      <c r="W1049" s="67">
        <v>2017</v>
      </c>
      <c r="X1049" s="67"/>
    </row>
    <row r="1050" spans="1:24" s="13" customFormat="1" ht="63.75" x14ac:dyDescent="0.25">
      <c r="A1050" s="5" t="s">
        <v>4086</v>
      </c>
      <c r="B1050" s="67" t="s">
        <v>779</v>
      </c>
      <c r="C1050" s="67" t="s">
        <v>4087</v>
      </c>
      <c r="D1050" s="67" t="s">
        <v>4088</v>
      </c>
      <c r="E1050" s="67" t="s">
        <v>4089</v>
      </c>
      <c r="F1050" s="67" t="s">
        <v>4090</v>
      </c>
      <c r="G1050" s="67" t="s">
        <v>780</v>
      </c>
      <c r="H1050" s="67">
        <v>0</v>
      </c>
      <c r="I1050" s="67">
        <v>711000000</v>
      </c>
      <c r="J1050" s="67" t="s">
        <v>3076</v>
      </c>
      <c r="K1050" s="67" t="s">
        <v>3864</v>
      </c>
      <c r="L1050" s="67" t="s">
        <v>2956</v>
      </c>
      <c r="M1050" s="67" t="s">
        <v>32</v>
      </c>
      <c r="N1050" s="67" t="s">
        <v>3425</v>
      </c>
      <c r="O1050" s="67" t="s">
        <v>1355</v>
      </c>
      <c r="P1050" s="67">
        <v>166</v>
      </c>
      <c r="Q1050" s="67" t="s">
        <v>34</v>
      </c>
      <c r="R1050" s="68">
        <v>2</v>
      </c>
      <c r="S1050" s="68">
        <v>4200</v>
      </c>
      <c r="T1050" s="68">
        <f t="shared" si="57"/>
        <v>8400</v>
      </c>
      <c r="U1050" s="68">
        <f t="shared" si="58"/>
        <v>9408</v>
      </c>
      <c r="V1050" s="67"/>
      <c r="W1050" s="67">
        <v>2017</v>
      </c>
      <c r="X1050" s="67"/>
    </row>
    <row r="1051" spans="1:24" s="13" customFormat="1" ht="63.75" x14ac:dyDescent="0.25">
      <c r="A1051" s="5" t="s">
        <v>4091</v>
      </c>
      <c r="B1051" s="67" t="s">
        <v>779</v>
      </c>
      <c r="C1051" s="67" t="s">
        <v>3913</v>
      </c>
      <c r="D1051" s="67" t="s">
        <v>3909</v>
      </c>
      <c r="E1051" s="67" t="s">
        <v>3914</v>
      </c>
      <c r="F1051" s="67" t="s">
        <v>4092</v>
      </c>
      <c r="G1051" s="67" t="s">
        <v>780</v>
      </c>
      <c r="H1051" s="67">
        <v>0</v>
      </c>
      <c r="I1051" s="67">
        <v>710000000</v>
      </c>
      <c r="J1051" s="67" t="s">
        <v>3076</v>
      </c>
      <c r="K1051" s="67" t="s">
        <v>3864</v>
      </c>
      <c r="L1051" s="67" t="s">
        <v>2956</v>
      </c>
      <c r="M1051" s="67" t="s">
        <v>32</v>
      </c>
      <c r="N1051" s="67" t="s">
        <v>3425</v>
      </c>
      <c r="O1051" s="67" t="s">
        <v>1355</v>
      </c>
      <c r="P1051" s="67">
        <v>796</v>
      </c>
      <c r="Q1051" s="67" t="s">
        <v>232</v>
      </c>
      <c r="R1051" s="68">
        <v>4</v>
      </c>
      <c r="S1051" s="68">
        <v>720</v>
      </c>
      <c r="T1051" s="68">
        <f t="shared" si="57"/>
        <v>2880</v>
      </c>
      <c r="U1051" s="68">
        <f t="shared" si="58"/>
        <v>3225.6000000000004</v>
      </c>
      <c r="V1051" s="67"/>
      <c r="W1051" s="67">
        <v>2017</v>
      </c>
      <c r="X1051" s="67"/>
    </row>
    <row r="1052" spans="1:24" s="13" customFormat="1" ht="63.75" x14ac:dyDescent="0.25">
      <c r="A1052" s="5" t="s">
        <v>4093</v>
      </c>
      <c r="B1052" s="67" t="s">
        <v>779</v>
      </c>
      <c r="C1052" s="67" t="s">
        <v>3793</v>
      </c>
      <c r="D1052" s="67" t="s">
        <v>1461</v>
      </c>
      <c r="E1052" s="67" t="s">
        <v>3794</v>
      </c>
      <c r="F1052" s="67" t="s">
        <v>4094</v>
      </c>
      <c r="G1052" s="67" t="s">
        <v>780</v>
      </c>
      <c r="H1052" s="67">
        <v>0</v>
      </c>
      <c r="I1052" s="67">
        <v>710000000</v>
      </c>
      <c r="J1052" s="67" t="s">
        <v>3076</v>
      </c>
      <c r="K1052" s="67" t="s">
        <v>3864</v>
      </c>
      <c r="L1052" s="67" t="s">
        <v>2956</v>
      </c>
      <c r="M1052" s="67" t="s">
        <v>32</v>
      </c>
      <c r="N1052" s="67" t="s">
        <v>3425</v>
      </c>
      <c r="O1052" s="67" t="s">
        <v>1355</v>
      </c>
      <c r="P1052" s="67">
        <v>796</v>
      </c>
      <c r="Q1052" s="67" t="s">
        <v>232</v>
      </c>
      <c r="R1052" s="68">
        <v>6</v>
      </c>
      <c r="S1052" s="68">
        <v>500</v>
      </c>
      <c r="T1052" s="68">
        <f t="shared" si="57"/>
        <v>3000</v>
      </c>
      <c r="U1052" s="68">
        <f t="shared" si="58"/>
        <v>3360.0000000000005</v>
      </c>
      <c r="V1052" s="67"/>
      <c r="W1052" s="67">
        <v>2017</v>
      </c>
      <c r="X1052" s="67"/>
    </row>
    <row r="1053" spans="1:24" s="13" customFormat="1" ht="63.75" x14ac:dyDescent="0.25">
      <c r="A1053" s="5" t="s">
        <v>4095</v>
      </c>
      <c r="B1053" s="67" t="s">
        <v>779</v>
      </c>
      <c r="C1053" s="67" t="s">
        <v>3890</v>
      </c>
      <c r="D1053" s="67" t="s">
        <v>3145</v>
      </c>
      <c r="E1053" s="67" t="s">
        <v>3891</v>
      </c>
      <c r="F1053" s="67" t="s">
        <v>4096</v>
      </c>
      <c r="G1053" s="67" t="s">
        <v>780</v>
      </c>
      <c r="H1053" s="67">
        <v>0</v>
      </c>
      <c r="I1053" s="67">
        <v>710000000</v>
      </c>
      <c r="J1053" s="67" t="s">
        <v>3076</v>
      </c>
      <c r="K1053" s="67" t="s">
        <v>3864</v>
      </c>
      <c r="L1053" s="67" t="s">
        <v>2956</v>
      </c>
      <c r="M1053" s="67" t="s">
        <v>32</v>
      </c>
      <c r="N1053" s="67" t="s">
        <v>3425</v>
      </c>
      <c r="O1053" s="67" t="s">
        <v>1355</v>
      </c>
      <c r="P1053" s="67">
        <v>796</v>
      </c>
      <c r="Q1053" s="67" t="s">
        <v>232</v>
      </c>
      <c r="R1053" s="68">
        <v>6</v>
      </c>
      <c r="S1053" s="68">
        <v>40</v>
      </c>
      <c r="T1053" s="68">
        <f t="shared" si="57"/>
        <v>240</v>
      </c>
      <c r="U1053" s="68">
        <f t="shared" si="58"/>
        <v>268.8</v>
      </c>
      <c r="V1053" s="67"/>
      <c r="W1053" s="67">
        <v>2017</v>
      </c>
      <c r="X1053" s="67"/>
    </row>
    <row r="1054" spans="1:24" s="13" customFormat="1" ht="63.75" x14ac:dyDescent="0.25">
      <c r="A1054" s="5" t="s">
        <v>4097</v>
      </c>
      <c r="B1054" s="67" t="s">
        <v>779</v>
      </c>
      <c r="C1054" s="67" t="s">
        <v>4098</v>
      </c>
      <c r="D1054" s="67" t="s">
        <v>1998</v>
      </c>
      <c r="E1054" s="67" t="s">
        <v>4099</v>
      </c>
      <c r="F1054" s="67" t="s">
        <v>4100</v>
      </c>
      <c r="G1054" s="67" t="s">
        <v>780</v>
      </c>
      <c r="H1054" s="67">
        <v>0</v>
      </c>
      <c r="I1054" s="67">
        <v>710000000</v>
      </c>
      <c r="J1054" s="67" t="s">
        <v>3076</v>
      </c>
      <c r="K1054" s="67" t="s">
        <v>3864</v>
      </c>
      <c r="L1054" s="67" t="s">
        <v>2956</v>
      </c>
      <c r="M1054" s="67" t="s">
        <v>32</v>
      </c>
      <c r="N1054" s="67" t="s">
        <v>3425</v>
      </c>
      <c r="O1054" s="67" t="s">
        <v>1355</v>
      </c>
      <c r="P1054" s="67">
        <v>6</v>
      </c>
      <c r="Q1054" s="67" t="s">
        <v>537</v>
      </c>
      <c r="R1054" s="68">
        <v>4</v>
      </c>
      <c r="S1054" s="68">
        <v>230</v>
      </c>
      <c r="T1054" s="68">
        <f t="shared" si="57"/>
        <v>920</v>
      </c>
      <c r="U1054" s="68">
        <f t="shared" si="58"/>
        <v>1030.4000000000001</v>
      </c>
      <c r="V1054" s="67"/>
      <c r="W1054" s="67">
        <v>2017</v>
      </c>
      <c r="X1054" s="67"/>
    </row>
    <row r="1055" spans="1:24" s="13" customFormat="1" ht="63.75" x14ac:dyDescent="0.25">
      <c r="A1055" s="5" t="s">
        <v>4101</v>
      </c>
      <c r="B1055" s="67" t="s">
        <v>779</v>
      </c>
      <c r="C1055" s="67" t="s">
        <v>4102</v>
      </c>
      <c r="D1055" s="67" t="s">
        <v>2102</v>
      </c>
      <c r="E1055" s="67" t="s">
        <v>4103</v>
      </c>
      <c r="F1055" s="67" t="s">
        <v>4104</v>
      </c>
      <c r="G1055" s="67" t="s">
        <v>780</v>
      </c>
      <c r="H1055" s="67">
        <v>0</v>
      </c>
      <c r="I1055" s="67">
        <v>710000000</v>
      </c>
      <c r="J1055" s="67" t="s">
        <v>3076</v>
      </c>
      <c r="K1055" s="67" t="s">
        <v>3864</v>
      </c>
      <c r="L1055" s="67" t="s">
        <v>2956</v>
      </c>
      <c r="M1055" s="67" t="s">
        <v>32</v>
      </c>
      <c r="N1055" s="67" t="s">
        <v>3425</v>
      </c>
      <c r="O1055" s="67" t="s">
        <v>1355</v>
      </c>
      <c r="P1055" s="67">
        <v>796</v>
      </c>
      <c r="Q1055" s="67" t="s">
        <v>232</v>
      </c>
      <c r="R1055" s="68">
        <v>2</v>
      </c>
      <c r="S1055" s="68">
        <v>2500</v>
      </c>
      <c r="T1055" s="68">
        <f t="shared" si="57"/>
        <v>5000</v>
      </c>
      <c r="U1055" s="68">
        <f t="shared" si="58"/>
        <v>5600.0000000000009</v>
      </c>
      <c r="V1055" s="67"/>
      <c r="W1055" s="67">
        <v>2017</v>
      </c>
      <c r="X1055" s="67"/>
    </row>
    <row r="1056" spans="1:24" s="13" customFormat="1" ht="63.75" x14ac:dyDescent="0.25">
      <c r="A1056" s="5" t="s">
        <v>4105</v>
      </c>
      <c r="B1056" s="67" t="s">
        <v>779</v>
      </c>
      <c r="C1056" s="67" t="s">
        <v>2807</v>
      </c>
      <c r="D1056" s="67" t="s">
        <v>329</v>
      </c>
      <c r="E1056" s="67" t="s">
        <v>2808</v>
      </c>
      <c r="F1056" s="67" t="s">
        <v>4106</v>
      </c>
      <c r="G1056" s="67" t="s">
        <v>780</v>
      </c>
      <c r="H1056" s="67">
        <v>0</v>
      </c>
      <c r="I1056" s="67">
        <v>710000000</v>
      </c>
      <c r="J1056" s="67" t="s">
        <v>3076</v>
      </c>
      <c r="K1056" s="67" t="s">
        <v>3864</v>
      </c>
      <c r="L1056" s="67" t="s">
        <v>2956</v>
      </c>
      <c r="M1056" s="67" t="s">
        <v>32</v>
      </c>
      <c r="N1056" s="67" t="s">
        <v>3425</v>
      </c>
      <c r="O1056" s="67" t="s">
        <v>1355</v>
      </c>
      <c r="P1056" s="67">
        <v>112</v>
      </c>
      <c r="Q1056" s="67" t="s">
        <v>223</v>
      </c>
      <c r="R1056" s="68">
        <v>2</v>
      </c>
      <c r="S1056" s="68">
        <v>2500</v>
      </c>
      <c r="T1056" s="68">
        <f t="shared" si="57"/>
        <v>5000</v>
      </c>
      <c r="U1056" s="68">
        <f t="shared" si="58"/>
        <v>5600.0000000000009</v>
      </c>
      <c r="V1056" s="67"/>
      <c r="W1056" s="67">
        <v>2017</v>
      </c>
      <c r="X1056" s="67"/>
    </row>
    <row r="1057" spans="1:26" s="13" customFormat="1" ht="63.75" x14ac:dyDescent="0.25">
      <c r="A1057" s="5" t="s">
        <v>4107</v>
      </c>
      <c r="B1057" s="67" t="s">
        <v>779</v>
      </c>
      <c r="C1057" s="67" t="s">
        <v>4108</v>
      </c>
      <c r="D1057" s="67" t="s">
        <v>4109</v>
      </c>
      <c r="E1057" s="67" t="s">
        <v>4110</v>
      </c>
      <c r="F1057" s="67" t="s">
        <v>4111</v>
      </c>
      <c r="G1057" s="67" t="s">
        <v>780</v>
      </c>
      <c r="H1057" s="67">
        <v>0</v>
      </c>
      <c r="I1057" s="67">
        <v>710000000</v>
      </c>
      <c r="J1057" s="67" t="s">
        <v>3076</v>
      </c>
      <c r="K1057" s="67" t="s">
        <v>3864</v>
      </c>
      <c r="L1057" s="67" t="s">
        <v>2956</v>
      </c>
      <c r="M1057" s="67" t="s">
        <v>32</v>
      </c>
      <c r="N1057" s="67" t="s">
        <v>3425</v>
      </c>
      <c r="O1057" s="67" t="s">
        <v>1355</v>
      </c>
      <c r="P1057" s="67">
        <v>796</v>
      </c>
      <c r="Q1057" s="67" t="s">
        <v>232</v>
      </c>
      <c r="R1057" s="68">
        <v>2</v>
      </c>
      <c r="S1057" s="68">
        <v>3000</v>
      </c>
      <c r="T1057" s="68">
        <f t="shared" si="57"/>
        <v>6000</v>
      </c>
      <c r="U1057" s="68">
        <f t="shared" si="58"/>
        <v>6720.0000000000009</v>
      </c>
      <c r="V1057" s="67"/>
      <c r="W1057" s="67">
        <v>2017</v>
      </c>
      <c r="X1057" s="67"/>
    </row>
    <row r="1058" spans="1:26" s="13" customFormat="1" ht="76.5" x14ac:dyDescent="0.25">
      <c r="A1058" s="5" t="s">
        <v>4112</v>
      </c>
      <c r="B1058" s="67" t="s">
        <v>779</v>
      </c>
      <c r="C1058" s="67" t="s">
        <v>4113</v>
      </c>
      <c r="D1058" s="67" t="s">
        <v>1397</v>
      </c>
      <c r="E1058" s="67" t="s">
        <v>4114</v>
      </c>
      <c r="F1058" s="67" t="s">
        <v>4115</v>
      </c>
      <c r="G1058" s="67" t="s">
        <v>780</v>
      </c>
      <c r="H1058" s="67">
        <v>0</v>
      </c>
      <c r="I1058" s="67">
        <v>710000000</v>
      </c>
      <c r="J1058" s="67" t="s">
        <v>3076</v>
      </c>
      <c r="K1058" s="67" t="s">
        <v>3864</v>
      </c>
      <c r="L1058" s="67" t="s">
        <v>2956</v>
      </c>
      <c r="M1058" s="67" t="s">
        <v>32</v>
      </c>
      <c r="N1058" s="67" t="s">
        <v>3425</v>
      </c>
      <c r="O1058" s="67" t="s">
        <v>4116</v>
      </c>
      <c r="P1058" s="67">
        <v>796</v>
      </c>
      <c r="Q1058" s="67" t="s">
        <v>232</v>
      </c>
      <c r="R1058" s="68">
        <v>1</v>
      </c>
      <c r="S1058" s="68">
        <v>50000</v>
      </c>
      <c r="T1058" s="68">
        <f t="shared" si="57"/>
        <v>50000</v>
      </c>
      <c r="U1058" s="68">
        <f t="shared" si="58"/>
        <v>56000.000000000007</v>
      </c>
      <c r="V1058" s="67"/>
      <c r="W1058" s="67">
        <v>2017</v>
      </c>
      <c r="X1058" s="67"/>
    </row>
    <row r="1059" spans="1:26" s="13" customFormat="1" ht="63.75" x14ac:dyDescent="0.25">
      <c r="A1059" s="5" t="s">
        <v>4117</v>
      </c>
      <c r="B1059" s="67" t="s">
        <v>779</v>
      </c>
      <c r="C1059" s="67" t="s">
        <v>4118</v>
      </c>
      <c r="D1059" s="67" t="s">
        <v>4119</v>
      </c>
      <c r="E1059" s="67" t="s">
        <v>4120</v>
      </c>
      <c r="F1059" s="67" t="s">
        <v>4121</v>
      </c>
      <c r="G1059" s="67" t="s">
        <v>799</v>
      </c>
      <c r="H1059" s="67">
        <v>0</v>
      </c>
      <c r="I1059" s="67">
        <v>710000000</v>
      </c>
      <c r="J1059" s="67" t="s">
        <v>3076</v>
      </c>
      <c r="K1059" s="67" t="s">
        <v>3864</v>
      </c>
      <c r="L1059" s="67" t="s">
        <v>2956</v>
      </c>
      <c r="M1059" s="67" t="s">
        <v>32</v>
      </c>
      <c r="N1059" s="67" t="s">
        <v>3425</v>
      </c>
      <c r="O1059" s="67" t="s">
        <v>1355</v>
      </c>
      <c r="P1059" s="67">
        <v>796</v>
      </c>
      <c r="Q1059" s="67" t="s">
        <v>232</v>
      </c>
      <c r="R1059" s="68">
        <v>1</v>
      </c>
      <c r="S1059" s="68">
        <v>2633928</v>
      </c>
      <c r="T1059" s="68">
        <v>0</v>
      </c>
      <c r="U1059" s="68">
        <f t="shared" si="58"/>
        <v>0</v>
      </c>
      <c r="V1059" s="67"/>
      <c r="W1059" s="67">
        <v>2017</v>
      </c>
      <c r="X1059" s="67" t="s">
        <v>4126</v>
      </c>
    </row>
    <row r="1060" spans="1:26" s="13" customFormat="1" ht="63.75" x14ac:dyDescent="0.25">
      <c r="A1060" s="5" t="s">
        <v>4127</v>
      </c>
      <c r="B1060" s="67" t="s">
        <v>779</v>
      </c>
      <c r="C1060" s="67" t="s">
        <v>4118</v>
      </c>
      <c r="D1060" s="67" t="s">
        <v>4119</v>
      </c>
      <c r="E1060" s="67" t="s">
        <v>4120</v>
      </c>
      <c r="F1060" s="67" t="s">
        <v>4128</v>
      </c>
      <c r="G1060" s="67" t="s">
        <v>799</v>
      </c>
      <c r="H1060" s="67">
        <v>0</v>
      </c>
      <c r="I1060" s="67">
        <v>710000000</v>
      </c>
      <c r="J1060" s="67" t="s">
        <v>3076</v>
      </c>
      <c r="K1060" s="67" t="s">
        <v>4129</v>
      </c>
      <c r="L1060" s="67" t="s">
        <v>2956</v>
      </c>
      <c r="M1060" s="67" t="s">
        <v>32</v>
      </c>
      <c r="N1060" s="67" t="s">
        <v>4130</v>
      </c>
      <c r="O1060" s="67" t="s">
        <v>1355</v>
      </c>
      <c r="P1060" s="67">
        <v>796</v>
      </c>
      <c r="Q1060" s="67" t="s">
        <v>232</v>
      </c>
      <c r="R1060" s="68">
        <v>1</v>
      </c>
      <c r="S1060" s="68">
        <v>2633928.5699999998</v>
      </c>
      <c r="T1060" s="68">
        <f t="shared" si="57"/>
        <v>2633928.5699999998</v>
      </c>
      <c r="U1060" s="68">
        <f t="shared" si="58"/>
        <v>2949999.9983999999</v>
      </c>
      <c r="V1060" s="67"/>
      <c r="W1060" s="67">
        <v>2017</v>
      </c>
      <c r="X1060" s="67"/>
    </row>
    <row r="1061" spans="1:26" s="13" customFormat="1" ht="12.75" x14ac:dyDescent="0.25">
      <c r="A1061" s="96" t="s">
        <v>791</v>
      </c>
      <c r="B1061" s="96"/>
      <c r="C1061" s="15"/>
      <c r="D1061" s="15"/>
      <c r="E1061" s="16"/>
      <c r="F1061" s="15"/>
      <c r="G1061" s="17"/>
      <c r="H1061" s="9"/>
      <c r="I1061" s="5"/>
      <c r="J1061" s="5"/>
      <c r="K1061" s="7"/>
      <c r="L1061" s="5"/>
      <c r="M1061" s="5"/>
      <c r="N1061" s="12"/>
      <c r="O1061" s="12"/>
      <c r="P1061" s="8"/>
      <c r="Q1061" s="8"/>
      <c r="R1061" s="18"/>
      <c r="S1061" s="18"/>
      <c r="T1061" s="23">
        <f>SUM(T41:T1060)</f>
        <v>228000308.75942841</v>
      </c>
      <c r="U1061" s="24">
        <f>SUM(U41:U1060)</f>
        <v>255360337.75936016</v>
      </c>
      <c r="V1061" s="12"/>
      <c r="W1061" s="12"/>
      <c r="X1061" s="12"/>
      <c r="Z1061" s="32"/>
    </row>
    <row r="1062" spans="1:26" s="13" customFormat="1" ht="12.75" x14ac:dyDescent="0.25">
      <c r="A1062" s="55"/>
      <c r="B1062" s="98" t="s">
        <v>792</v>
      </c>
      <c r="C1062" s="98"/>
      <c r="D1062" s="98"/>
      <c r="E1062" s="98"/>
      <c r="F1062" s="98"/>
      <c r="G1062" s="98"/>
      <c r="H1062" s="98"/>
      <c r="I1062" s="98"/>
      <c r="J1062" s="98"/>
      <c r="K1062" s="98"/>
      <c r="L1062" s="98"/>
      <c r="M1062" s="98"/>
      <c r="N1062" s="98"/>
      <c r="O1062" s="98"/>
      <c r="P1062" s="98"/>
      <c r="Q1062" s="98"/>
      <c r="R1062" s="98"/>
      <c r="S1062" s="98"/>
      <c r="T1062" s="98"/>
      <c r="U1062" s="98"/>
      <c r="V1062" s="98"/>
      <c r="W1062" s="98"/>
      <c r="X1062" s="98"/>
    </row>
    <row r="1063" spans="1:26" s="13" customFormat="1" ht="76.5" x14ac:dyDescent="0.25">
      <c r="A1063" s="4" t="s">
        <v>793</v>
      </c>
      <c r="B1063" s="5" t="s">
        <v>26</v>
      </c>
      <c r="C1063" s="12" t="s">
        <v>1172</v>
      </c>
      <c r="D1063" s="5" t="s">
        <v>1173</v>
      </c>
      <c r="E1063" s="5" t="s">
        <v>1173</v>
      </c>
      <c r="F1063" s="5" t="s">
        <v>2249</v>
      </c>
      <c r="G1063" s="12" t="s">
        <v>780</v>
      </c>
      <c r="H1063" s="25">
        <v>100</v>
      </c>
      <c r="I1063" s="5">
        <v>711000000</v>
      </c>
      <c r="J1063" s="5" t="s">
        <v>30</v>
      </c>
      <c r="K1063" s="5" t="s">
        <v>1193</v>
      </c>
      <c r="L1063" s="12" t="s">
        <v>794</v>
      </c>
      <c r="M1063" s="5"/>
      <c r="N1063" s="12" t="s">
        <v>2250</v>
      </c>
      <c r="O1063" s="12" t="s">
        <v>1355</v>
      </c>
      <c r="P1063" s="5"/>
      <c r="Q1063" s="5"/>
      <c r="R1063" s="18"/>
      <c r="S1063" s="18"/>
      <c r="T1063" s="34">
        <v>692991</v>
      </c>
      <c r="U1063" s="34">
        <f>T1063*1.12</f>
        <v>776149.92</v>
      </c>
      <c r="V1063" s="35"/>
      <c r="W1063" s="5">
        <v>2017</v>
      </c>
      <c r="X1063" s="43"/>
    </row>
    <row r="1064" spans="1:26" s="13" customFormat="1" ht="63.75" x14ac:dyDescent="0.25">
      <c r="A1064" s="4" t="s">
        <v>795</v>
      </c>
      <c r="B1064" s="5" t="s">
        <v>26</v>
      </c>
      <c r="C1064" s="15" t="s">
        <v>1172</v>
      </c>
      <c r="D1064" s="5" t="s">
        <v>1173</v>
      </c>
      <c r="E1064" s="5" t="s">
        <v>1173</v>
      </c>
      <c r="F1064" s="5" t="s">
        <v>2251</v>
      </c>
      <c r="G1064" s="17" t="s">
        <v>780</v>
      </c>
      <c r="H1064" s="25">
        <v>100</v>
      </c>
      <c r="I1064" s="5">
        <v>711000000</v>
      </c>
      <c r="J1064" s="5" t="s">
        <v>30</v>
      </c>
      <c r="K1064" s="5" t="s">
        <v>1193</v>
      </c>
      <c r="L1064" s="5" t="s">
        <v>1472</v>
      </c>
      <c r="M1064" s="5"/>
      <c r="N1064" s="12" t="s">
        <v>2250</v>
      </c>
      <c r="O1064" s="12" t="s">
        <v>1355</v>
      </c>
      <c r="P1064" s="8"/>
      <c r="Q1064" s="8"/>
      <c r="R1064" s="18"/>
      <c r="S1064" s="18"/>
      <c r="T1064" s="20">
        <v>745974</v>
      </c>
      <c r="U1064" s="34">
        <f>T1064*1.12</f>
        <v>835490.88000000012</v>
      </c>
      <c r="V1064" s="21"/>
      <c r="W1064" s="5">
        <v>2017</v>
      </c>
      <c r="X1064" s="29"/>
    </row>
    <row r="1065" spans="1:26" s="13" customFormat="1" ht="51" x14ac:dyDescent="0.25">
      <c r="A1065" s="4" t="s">
        <v>1394</v>
      </c>
      <c r="B1065" s="5" t="s">
        <v>26</v>
      </c>
      <c r="C1065" s="15" t="s">
        <v>1490</v>
      </c>
      <c r="D1065" s="5" t="s">
        <v>1491</v>
      </c>
      <c r="E1065" s="5" t="s">
        <v>1491</v>
      </c>
      <c r="F1065" s="5" t="s">
        <v>2252</v>
      </c>
      <c r="G1065" s="17" t="s">
        <v>780</v>
      </c>
      <c r="H1065" s="25">
        <v>100</v>
      </c>
      <c r="I1065" s="5">
        <v>711000000</v>
      </c>
      <c r="J1065" s="5" t="s">
        <v>30</v>
      </c>
      <c r="K1065" s="5" t="s">
        <v>1193</v>
      </c>
      <c r="L1065" s="5" t="s">
        <v>30</v>
      </c>
      <c r="M1065" s="5"/>
      <c r="N1065" s="12" t="s">
        <v>2253</v>
      </c>
      <c r="O1065" s="12" t="s">
        <v>1355</v>
      </c>
      <c r="P1065" s="8"/>
      <c r="Q1065" s="8"/>
      <c r="R1065" s="18"/>
      <c r="S1065" s="18"/>
      <c r="T1065" s="20">
        <v>10980</v>
      </c>
      <c r="U1065" s="34">
        <f>T1065*1.12</f>
        <v>12297.6</v>
      </c>
      <c r="V1065" s="21"/>
      <c r="W1065" s="5">
        <v>2017</v>
      </c>
      <c r="X1065" s="29"/>
    </row>
    <row r="1066" spans="1:26" s="13" customFormat="1" ht="63.75" x14ac:dyDescent="0.25">
      <c r="A1066" s="4" t="s">
        <v>2354</v>
      </c>
      <c r="B1066" s="5" t="s">
        <v>779</v>
      </c>
      <c r="C1066" s="6" t="s">
        <v>2355</v>
      </c>
      <c r="D1066" s="6" t="s">
        <v>2356</v>
      </c>
      <c r="E1066" s="7" t="s">
        <v>2356</v>
      </c>
      <c r="F1066" s="6" t="s">
        <v>2357</v>
      </c>
      <c r="G1066" s="8" t="s">
        <v>780</v>
      </c>
      <c r="H1066" s="9">
        <v>0</v>
      </c>
      <c r="I1066" s="5">
        <v>711000000</v>
      </c>
      <c r="J1066" s="5" t="s">
        <v>30</v>
      </c>
      <c r="K1066" s="7" t="s">
        <v>1193</v>
      </c>
      <c r="L1066" s="5" t="s">
        <v>31</v>
      </c>
      <c r="M1066" s="5"/>
      <c r="N1066" s="5" t="s">
        <v>2358</v>
      </c>
      <c r="O1066" s="5" t="s">
        <v>1435</v>
      </c>
      <c r="P1066" s="8"/>
      <c r="Q1066" s="8"/>
      <c r="R1066" s="11"/>
      <c r="S1066" s="10"/>
      <c r="T1066" s="10">
        <v>45000</v>
      </c>
      <c r="U1066" s="11">
        <f>T1066*1.12</f>
        <v>50400.000000000007</v>
      </c>
      <c r="V1066" s="5"/>
      <c r="W1066" s="4">
        <v>2017</v>
      </c>
      <c r="X1066" s="5"/>
    </row>
    <row r="1067" spans="1:26" s="13" customFormat="1" ht="63.75" x14ac:dyDescent="0.25">
      <c r="A1067" s="5" t="s">
        <v>2999</v>
      </c>
      <c r="B1067" s="67" t="s">
        <v>779</v>
      </c>
      <c r="C1067" s="67" t="s">
        <v>3000</v>
      </c>
      <c r="D1067" s="67" t="s">
        <v>3001</v>
      </c>
      <c r="E1067" s="67" t="s">
        <v>3001</v>
      </c>
      <c r="F1067" s="67" t="s">
        <v>3002</v>
      </c>
      <c r="G1067" s="67" t="s">
        <v>780</v>
      </c>
      <c r="H1067" s="67">
        <v>0</v>
      </c>
      <c r="I1067" s="67">
        <v>711000000</v>
      </c>
      <c r="J1067" s="67" t="s">
        <v>30</v>
      </c>
      <c r="K1067" s="7" t="s">
        <v>2897</v>
      </c>
      <c r="L1067" s="67" t="s">
        <v>30</v>
      </c>
      <c r="M1067" s="67"/>
      <c r="N1067" s="67" t="s">
        <v>3003</v>
      </c>
      <c r="O1067" s="67" t="s">
        <v>1355</v>
      </c>
      <c r="P1067" s="72"/>
      <c r="Q1067" s="70"/>
      <c r="R1067" s="68"/>
      <c r="S1067" s="73"/>
      <c r="T1067" s="73">
        <v>67000</v>
      </c>
      <c r="U1067" s="68">
        <f t="shared" ref="U1067:U1069" si="59">T1067*1.12</f>
        <v>75040</v>
      </c>
      <c r="V1067" s="67"/>
      <c r="W1067" s="71">
        <v>2017</v>
      </c>
      <c r="X1067" s="47"/>
    </row>
    <row r="1068" spans="1:26" s="13" customFormat="1" ht="63.75" x14ac:dyDescent="0.25">
      <c r="A1068" s="5" t="s">
        <v>3386</v>
      </c>
      <c r="B1068" s="67" t="s">
        <v>779</v>
      </c>
      <c r="C1068" s="67" t="s">
        <v>2355</v>
      </c>
      <c r="D1068" s="67" t="s">
        <v>2356</v>
      </c>
      <c r="E1068" s="67" t="s">
        <v>2356</v>
      </c>
      <c r="F1068" s="67" t="s">
        <v>3387</v>
      </c>
      <c r="G1068" s="67" t="s">
        <v>780</v>
      </c>
      <c r="H1068" s="67">
        <v>0</v>
      </c>
      <c r="I1068" s="67" t="s">
        <v>3034</v>
      </c>
      <c r="J1068" s="67" t="s">
        <v>3076</v>
      </c>
      <c r="K1068" s="76" t="s">
        <v>1434</v>
      </c>
      <c r="L1068" s="67" t="s">
        <v>2956</v>
      </c>
      <c r="M1068" s="67"/>
      <c r="N1068" s="5" t="s">
        <v>3388</v>
      </c>
      <c r="O1068" s="67" t="s">
        <v>1355</v>
      </c>
      <c r="P1068" s="67"/>
      <c r="Q1068" s="67"/>
      <c r="R1068" s="68"/>
      <c r="S1068" s="68"/>
      <c r="T1068" s="73">
        <v>85821</v>
      </c>
      <c r="U1068" s="68">
        <f t="shared" si="59"/>
        <v>96119.52</v>
      </c>
      <c r="V1068" s="67"/>
      <c r="W1068" s="71">
        <v>2017</v>
      </c>
      <c r="X1068" s="5"/>
    </row>
    <row r="1069" spans="1:26" s="13" customFormat="1" ht="63.75" x14ac:dyDescent="0.25">
      <c r="A1069" s="80" t="s">
        <v>3389</v>
      </c>
      <c r="B1069" s="67" t="s">
        <v>779</v>
      </c>
      <c r="C1069" s="67" t="s">
        <v>3390</v>
      </c>
      <c r="D1069" s="67" t="s">
        <v>3391</v>
      </c>
      <c r="E1069" s="67" t="s">
        <v>3392</v>
      </c>
      <c r="F1069" s="67" t="s">
        <v>3393</v>
      </c>
      <c r="G1069" s="67" t="s">
        <v>780</v>
      </c>
      <c r="H1069" s="67">
        <v>0</v>
      </c>
      <c r="I1069" s="67" t="s">
        <v>3034</v>
      </c>
      <c r="J1069" s="67" t="s">
        <v>3076</v>
      </c>
      <c r="K1069" s="76" t="s">
        <v>1434</v>
      </c>
      <c r="L1069" s="67" t="s">
        <v>2956</v>
      </c>
      <c r="M1069" s="67"/>
      <c r="N1069" s="5" t="s">
        <v>3388</v>
      </c>
      <c r="O1069" s="67" t="s">
        <v>1355</v>
      </c>
      <c r="P1069" s="67"/>
      <c r="Q1069" s="67"/>
      <c r="R1069" s="68"/>
      <c r="S1069" s="68"/>
      <c r="T1069" s="73">
        <v>433036</v>
      </c>
      <c r="U1069" s="68">
        <f t="shared" si="59"/>
        <v>485000.32000000007</v>
      </c>
      <c r="V1069" s="67"/>
      <c r="W1069" s="71">
        <v>2017</v>
      </c>
      <c r="X1069" s="47"/>
    </row>
    <row r="1070" spans="1:26" s="13" customFormat="1" ht="63.75" x14ac:dyDescent="0.25">
      <c r="A1070" s="4" t="s">
        <v>3421</v>
      </c>
      <c r="B1070" s="67" t="s">
        <v>779</v>
      </c>
      <c r="C1070" s="67" t="s">
        <v>3422</v>
      </c>
      <c r="D1070" s="67" t="s">
        <v>3423</v>
      </c>
      <c r="E1070" s="67" t="s">
        <v>3423</v>
      </c>
      <c r="F1070" s="67" t="s">
        <v>3424</v>
      </c>
      <c r="G1070" s="67" t="s">
        <v>780</v>
      </c>
      <c r="H1070" s="67">
        <v>0</v>
      </c>
      <c r="I1070" s="67" t="s">
        <v>3034</v>
      </c>
      <c r="J1070" s="67" t="s">
        <v>3076</v>
      </c>
      <c r="K1070" s="76" t="s">
        <v>1434</v>
      </c>
      <c r="L1070" s="67" t="s">
        <v>2956</v>
      </c>
      <c r="M1070" s="67"/>
      <c r="N1070" s="67" t="s">
        <v>3425</v>
      </c>
      <c r="O1070" s="67" t="s">
        <v>1355</v>
      </c>
      <c r="P1070" s="67"/>
      <c r="Q1070" s="67"/>
      <c r="R1070" s="68"/>
      <c r="S1070" s="68"/>
      <c r="T1070" s="73">
        <v>1732142.857142857</v>
      </c>
      <c r="U1070" s="68">
        <f t="shared" ref="U1070:U1081" si="60">T1070*1.12</f>
        <v>1940000</v>
      </c>
      <c r="V1070" s="67"/>
      <c r="W1070" s="71">
        <v>2017</v>
      </c>
      <c r="X1070" s="5"/>
    </row>
    <row r="1071" spans="1:26" s="13" customFormat="1" ht="63.75" x14ac:dyDescent="0.25">
      <c r="A1071" s="87" t="s">
        <v>3426</v>
      </c>
      <c r="B1071" s="88" t="s">
        <v>779</v>
      </c>
      <c r="C1071" s="88" t="s">
        <v>3427</v>
      </c>
      <c r="D1071" s="88" t="s">
        <v>3428</v>
      </c>
      <c r="E1071" s="88" t="s">
        <v>3428</v>
      </c>
      <c r="F1071" s="88" t="s">
        <v>3429</v>
      </c>
      <c r="G1071" s="88" t="s">
        <v>780</v>
      </c>
      <c r="H1071" s="88">
        <v>0</v>
      </c>
      <c r="I1071" s="88" t="s">
        <v>3034</v>
      </c>
      <c r="J1071" s="88" t="s">
        <v>3076</v>
      </c>
      <c r="K1071" s="89" t="s">
        <v>1434</v>
      </c>
      <c r="L1071" s="88" t="s">
        <v>2956</v>
      </c>
      <c r="M1071" s="88"/>
      <c r="N1071" s="88" t="s">
        <v>3425</v>
      </c>
      <c r="O1071" s="88" t="s">
        <v>1355</v>
      </c>
      <c r="P1071" s="88"/>
      <c r="Q1071" s="88"/>
      <c r="R1071" s="90"/>
      <c r="S1071" s="90"/>
      <c r="T1071" s="90">
        <v>1664241.0714285714</v>
      </c>
      <c r="U1071" s="90">
        <f t="shared" si="60"/>
        <v>1863950</v>
      </c>
      <c r="V1071" s="88"/>
      <c r="W1071" s="71">
        <v>2017</v>
      </c>
      <c r="X1071" s="86"/>
    </row>
    <row r="1072" spans="1:26" s="13" customFormat="1" ht="63.75" x14ac:dyDescent="0.25">
      <c r="A1072" s="94" t="s">
        <v>3746</v>
      </c>
      <c r="B1072" s="81" t="s">
        <v>779</v>
      </c>
      <c r="C1072" s="81" t="s">
        <v>1172</v>
      </c>
      <c r="D1072" s="81" t="s">
        <v>1173</v>
      </c>
      <c r="E1072" s="81" t="s">
        <v>1173</v>
      </c>
      <c r="F1072" s="81" t="s">
        <v>3747</v>
      </c>
      <c r="G1072" s="81" t="s">
        <v>780</v>
      </c>
      <c r="H1072" s="81">
        <v>0</v>
      </c>
      <c r="I1072" s="81">
        <v>710000000</v>
      </c>
      <c r="J1072" s="81" t="s">
        <v>3076</v>
      </c>
      <c r="K1072" s="82" t="s">
        <v>3536</v>
      </c>
      <c r="L1072" s="81" t="s">
        <v>3076</v>
      </c>
      <c r="M1072" s="81"/>
      <c r="N1072" s="81" t="s">
        <v>3528</v>
      </c>
      <c r="O1072" s="81" t="s">
        <v>1435</v>
      </c>
      <c r="P1072" s="83"/>
      <c r="Q1072" s="83"/>
      <c r="R1072" s="83"/>
      <c r="S1072" s="83"/>
      <c r="T1072" s="84">
        <v>0</v>
      </c>
      <c r="U1072" s="83">
        <f t="shared" si="60"/>
        <v>0</v>
      </c>
      <c r="V1072" s="83"/>
      <c r="W1072" s="81">
        <v>2017</v>
      </c>
      <c r="X1072" s="79" t="s">
        <v>3789</v>
      </c>
    </row>
    <row r="1073" spans="1:24" s="13" customFormat="1" ht="63.75" x14ac:dyDescent="0.25">
      <c r="A1073" s="67" t="s">
        <v>3787</v>
      </c>
      <c r="B1073" s="67" t="s">
        <v>779</v>
      </c>
      <c r="C1073" s="67" t="s">
        <v>1172</v>
      </c>
      <c r="D1073" s="67" t="s">
        <v>1173</v>
      </c>
      <c r="E1073" s="67" t="s">
        <v>1173</v>
      </c>
      <c r="F1073" s="67" t="s">
        <v>3788</v>
      </c>
      <c r="G1073" s="67" t="s">
        <v>780</v>
      </c>
      <c r="H1073" s="67">
        <v>0</v>
      </c>
      <c r="I1073" s="67" t="s">
        <v>3034</v>
      </c>
      <c r="J1073" s="67" t="s">
        <v>3076</v>
      </c>
      <c r="K1073" s="67" t="s">
        <v>3536</v>
      </c>
      <c r="L1073" s="67" t="s">
        <v>3076</v>
      </c>
      <c r="M1073" s="67"/>
      <c r="N1073" s="67" t="s">
        <v>3425</v>
      </c>
      <c r="O1073" s="67" t="s">
        <v>1355</v>
      </c>
      <c r="P1073" s="67" t="s">
        <v>2946</v>
      </c>
      <c r="Q1073" s="67"/>
      <c r="R1073" s="67"/>
      <c r="S1073" s="67"/>
      <c r="T1073" s="84">
        <v>325700</v>
      </c>
      <c r="U1073" s="83">
        <v>364784</v>
      </c>
      <c r="V1073" s="67" t="s">
        <v>2946</v>
      </c>
      <c r="W1073" s="67" t="s">
        <v>2948</v>
      </c>
      <c r="X1073" s="67"/>
    </row>
    <row r="1074" spans="1:24" s="13" customFormat="1" ht="51" x14ac:dyDescent="0.25">
      <c r="A1074" s="94" t="s">
        <v>3748</v>
      </c>
      <c r="B1074" s="81" t="s">
        <v>779</v>
      </c>
      <c r="C1074" s="81" t="s">
        <v>1172</v>
      </c>
      <c r="D1074" s="81" t="s">
        <v>1173</v>
      </c>
      <c r="E1074" s="81" t="s">
        <v>1173</v>
      </c>
      <c r="F1074" s="81" t="s">
        <v>3749</v>
      </c>
      <c r="G1074" s="81" t="s">
        <v>780</v>
      </c>
      <c r="H1074" s="81">
        <v>0</v>
      </c>
      <c r="I1074" s="81">
        <v>710000000</v>
      </c>
      <c r="J1074" s="81" t="s">
        <v>3076</v>
      </c>
      <c r="K1074" s="82" t="s">
        <v>3536</v>
      </c>
      <c r="L1074" s="81" t="s">
        <v>3076</v>
      </c>
      <c r="M1074" s="81"/>
      <c r="N1074" s="81" t="s">
        <v>3528</v>
      </c>
      <c r="O1074" s="81" t="s">
        <v>1355</v>
      </c>
      <c r="P1074" s="83"/>
      <c r="Q1074" s="83"/>
      <c r="R1074" s="83"/>
      <c r="S1074" s="83"/>
      <c r="T1074" s="84">
        <v>66480</v>
      </c>
      <c r="U1074" s="83">
        <f t="shared" si="60"/>
        <v>74457.600000000006</v>
      </c>
      <c r="V1074" s="83"/>
      <c r="W1074" s="81">
        <v>2017</v>
      </c>
      <c r="X1074" s="79"/>
    </row>
    <row r="1075" spans="1:24" s="13" customFormat="1" ht="63.75" x14ac:dyDescent="0.25">
      <c r="A1075" s="94" t="s">
        <v>3750</v>
      </c>
      <c r="B1075" s="81" t="s">
        <v>779</v>
      </c>
      <c r="C1075" s="81" t="s">
        <v>1172</v>
      </c>
      <c r="D1075" s="81" t="s">
        <v>1173</v>
      </c>
      <c r="E1075" s="81" t="s">
        <v>1173</v>
      </c>
      <c r="F1075" s="81" t="s">
        <v>3751</v>
      </c>
      <c r="G1075" s="81" t="s">
        <v>780</v>
      </c>
      <c r="H1075" s="81">
        <v>0</v>
      </c>
      <c r="I1075" s="81">
        <v>710000000</v>
      </c>
      <c r="J1075" s="81" t="s">
        <v>3076</v>
      </c>
      <c r="K1075" s="82" t="s">
        <v>3536</v>
      </c>
      <c r="L1075" s="81" t="s">
        <v>3076</v>
      </c>
      <c r="M1075" s="81"/>
      <c r="N1075" s="81" t="s">
        <v>3528</v>
      </c>
      <c r="O1075" s="81" t="s">
        <v>1355</v>
      </c>
      <c r="P1075" s="83"/>
      <c r="Q1075" s="83"/>
      <c r="R1075" s="83"/>
      <c r="S1075" s="83"/>
      <c r="T1075" s="84">
        <v>118550</v>
      </c>
      <c r="U1075" s="83">
        <f t="shared" si="60"/>
        <v>132776</v>
      </c>
      <c r="V1075" s="83"/>
      <c r="W1075" s="81">
        <v>2017</v>
      </c>
      <c r="X1075" s="79"/>
    </row>
    <row r="1076" spans="1:24" s="13" customFormat="1" ht="76.5" x14ac:dyDescent="0.25">
      <c r="A1076" s="4" t="s">
        <v>3757</v>
      </c>
      <c r="B1076" s="67" t="s">
        <v>779</v>
      </c>
      <c r="C1076" s="67" t="s">
        <v>3761</v>
      </c>
      <c r="D1076" s="67" t="s">
        <v>3762</v>
      </c>
      <c r="E1076" s="67" t="s">
        <v>3762</v>
      </c>
      <c r="F1076" s="67" t="s">
        <v>3763</v>
      </c>
      <c r="G1076" s="67" t="s">
        <v>780</v>
      </c>
      <c r="H1076" s="67">
        <v>0</v>
      </c>
      <c r="I1076" s="67">
        <v>710000000</v>
      </c>
      <c r="J1076" s="67" t="s">
        <v>3076</v>
      </c>
      <c r="K1076" s="76" t="s">
        <v>3536</v>
      </c>
      <c r="L1076" s="67" t="s">
        <v>2956</v>
      </c>
      <c r="M1076" s="67"/>
      <c r="N1076" s="67" t="s">
        <v>3425</v>
      </c>
      <c r="O1076" s="67" t="s">
        <v>1355</v>
      </c>
      <c r="P1076" s="68"/>
      <c r="Q1076" s="68"/>
      <c r="R1076" s="68"/>
      <c r="S1076" s="68"/>
      <c r="T1076" s="73">
        <v>328000</v>
      </c>
      <c r="U1076" s="68">
        <f t="shared" si="60"/>
        <v>367360.00000000006</v>
      </c>
      <c r="V1076" s="68"/>
      <c r="W1076" s="67">
        <v>2017</v>
      </c>
      <c r="X1076" s="47"/>
    </row>
    <row r="1077" spans="1:24" s="13" customFormat="1" ht="114.75" x14ac:dyDescent="0.25">
      <c r="A1077" s="4" t="s">
        <v>3758</v>
      </c>
      <c r="B1077" s="67" t="s">
        <v>779</v>
      </c>
      <c r="C1077" s="67" t="s">
        <v>3764</v>
      </c>
      <c r="D1077" s="67" t="s">
        <v>3765</v>
      </c>
      <c r="E1077" s="67" t="s">
        <v>3765</v>
      </c>
      <c r="F1077" s="67" t="s">
        <v>3766</v>
      </c>
      <c r="G1077" s="67" t="s">
        <v>780</v>
      </c>
      <c r="H1077" s="67">
        <v>0</v>
      </c>
      <c r="I1077" s="67">
        <v>710000000</v>
      </c>
      <c r="J1077" s="67" t="s">
        <v>3076</v>
      </c>
      <c r="K1077" s="76" t="s">
        <v>3536</v>
      </c>
      <c r="L1077" s="67" t="s">
        <v>2956</v>
      </c>
      <c r="M1077" s="67"/>
      <c r="N1077" s="67" t="s">
        <v>3425</v>
      </c>
      <c r="O1077" s="67" t="s">
        <v>1355</v>
      </c>
      <c r="P1077" s="68"/>
      <c r="Q1077" s="68"/>
      <c r="R1077" s="68"/>
      <c r="S1077" s="68"/>
      <c r="T1077" s="73">
        <v>294000</v>
      </c>
      <c r="U1077" s="68">
        <f t="shared" si="60"/>
        <v>329280.00000000006</v>
      </c>
      <c r="V1077" s="68"/>
      <c r="W1077" s="67">
        <v>2017</v>
      </c>
      <c r="X1077" s="47"/>
    </row>
    <row r="1078" spans="1:24" s="13" customFormat="1" ht="63.75" x14ac:dyDescent="0.25">
      <c r="A1078" s="4" t="s">
        <v>3759</v>
      </c>
      <c r="B1078" s="67" t="s">
        <v>779</v>
      </c>
      <c r="C1078" s="67" t="s">
        <v>2355</v>
      </c>
      <c r="D1078" s="67" t="s">
        <v>2356</v>
      </c>
      <c r="E1078" s="67" t="s">
        <v>2356</v>
      </c>
      <c r="F1078" s="67" t="s">
        <v>3767</v>
      </c>
      <c r="G1078" s="67" t="s">
        <v>780</v>
      </c>
      <c r="H1078" s="67">
        <v>0</v>
      </c>
      <c r="I1078" s="67">
        <v>710000000</v>
      </c>
      <c r="J1078" s="67" t="s">
        <v>3076</v>
      </c>
      <c r="K1078" s="76" t="s">
        <v>3536</v>
      </c>
      <c r="L1078" s="67" t="s">
        <v>2956</v>
      </c>
      <c r="M1078" s="67"/>
      <c r="N1078" s="67" t="s">
        <v>3425</v>
      </c>
      <c r="O1078" s="67" t="s">
        <v>1355</v>
      </c>
      <c r="P1078" s="68"/>
      <c r="Q1078" s="68"/>
      <c r="R1078" s="68"/>
      <c r="S1078" s="68"/>
      <c r="T1078" s="73">
        <v>47000</v>
      </c>
      <c r="U1078" s="68">
        <f t="shared" si="60"/>
        <v>52640.000000000007</v>
      </c>
      <c r="V1078" s="68"/>
      <c r="W1078" s="67">
        <v>2017</v>
      </c>
      <c r="X1078" s="47"/>
    </row>
    <row r="1079" spans="1:24" s="13" customFormat="1" ht="89.25" x14ac:dyDescent="0.25">
      <c r="A1079" s="4" t="s">
        <v>3760</v>
      </c>
      <c r="B1079" s="67" t="s">
        <v>779</v>
      </c>
      <c r="C1079" s="67" t="s">
        <v>3768</v>
      </c>
      <c r="D1079" s="67" t="s">
        <v>3769</v>
      </c>
      <c r="E1079" s="67" t="s">
        <v>3769</v>
      </c>
      <c r="F1079" s="67" t="s">
        <v>3770</v>
      </c>
      <c r="G1079" s="67" t="s">
        <v>780</v>
      </c>
      <c r="H1079" s="67">
        <v>0</v>
      </c>
      <c r="I1079" s="67">
        <v>710000000</v>
      </c>
      <c r="J1079" s="67" t="s">
        <v>3076</v>
      </c>
      <c r="K1079" s="76" t="s">
        <v>3536</v>
      </c>
      <c r="L1079" s="67" t="s">
        <v>2956</v>
      </c>
      <c r="M1079" s="67"/>
      <c r="N1079" s="67" t="s">
        <v>3425</v>
      </c>
      <c r="O1079" s="67" t="s">
        <v>1355</v>
      </c>
      <c r="P1079" s="68"/>
      <c r="Q1079" s="68"/>
      <c r="R1079" s="68"/>
      <c r="S1079" s="68"/>
      <c r="T1079" s="73">
        <v>18000</v>
      </c>
      <c r="U1079" s="68">
        <f t="shared" si="60"/>
        <v>20160.000000000004</v>
      </c>
      <c r="V1079" s="68"/>
      <c r="W1079" s="67">
        <v>2017</v>
      </c>
      <c r="X1079" s="47"/>
    </row>
    <row r="1080" spans="1:24" s="13" customFormat="1" ht="63.75" x14ac:dyDescent="0.25">
      <c r="A1080" s="67" t="s">
        <v>3790</v>
      </c>
      <c r="B1080" s="67" t="s">
        <v>779</v>
      </c>
      <c r="C1080" s="67" t="s">
        <v>2355</v>
      </c>
      <c r="D1080" s="67" t="s">
        <v>2356</v>
      </c>
      <c r="E1080" s="67" t="s">
        <v>2356</v>
      </c>
      <c r="F1080" s="67" t="s">
        <v>3791</v>
      </c>
      <c r="G1080" s="67" t="s">
        <v>780</v>
      </c>
      <c r="H1080" s="67">
        <v>0</v>
      </c>
      <c r="I1080" s="67" t="s">
        <v>3034</v>
      </c>
      <c r="J1080" s="67" t="s">
        <v>3076</v>
      </c>
      <c r="K1080" s="67" t="s">
        <v>3536</v>
      </c>
      <c r="L1080" s="67" t="s">
        <v>2956</v>
      </c>
      <c r="M1080" s="67"/>
      <c r="N1080" s="67" t="s">
        <v>3425</v>
      </c>
      <c r="O1080" s="67" t="s">
        <v>1355</v>
      </c>
      <c r="P1080" s="67"/>
      <c r="Q1080" s="67"/>
      <c r="R1080" s="67"/>
      <c r="S1080" s="67"/>
      <c r="T1080" s="73">
        <v>90000</v>
      </c>
      <c r="U1080" s="68">
        <f t="shared" si="60"/>
        <v>100800.00000000001</v>
      </c>
      <c r="V1080" s="67"/>
      <c r="W1080" s="67">
        <v>2017</v>
      </c>
      <c r="X1080" s="67"/>
    </row>
    <row r="1081" spans="1:24" s="13" customFormat="1" ht="63.75" x14ac:dyDescent="0.25">
      <c r="A1081" s="4" t="s">
        <v>3860</v>
      </c>
      <c r="B1081" s="67" t="s">
        <v>779</v>
      </c>
      <c r="C1081" s="67" t="s">
        <v>3861</v>
      </c>
      <c r="D1081" s="67" t="s">
        <v>3862</v>
      </c>
      <c r="E1081" s="67" t="s">
        <v>3862</v>
      </c>
      <c r="F1081" s="67" t="s">
        <v>3863</v>
      </c>
      <c r="G1081" s="67" t="s">
        <v>1357</v>
      </c>
      <c r="H1081" s="67">
        <v>0</v>
      </c>
      <c r="I1081" s="67">
        <v>710000000</v>
      </c>
      <c r="J1081" s="67" t="s">
        <v>3076</v>
      </c>
      <c r="K1081" s="76" t="s">
        <v>3864</v>
      </c>
      <c r="L1081" s="67" t="s">
        <v>2956</v>
      </c>
      <c r="M1081" s="67"/>
      <c r="N1081" s="67" t="s">
        <v>3865</v>
      </c>
      <c r="O1081" s="67" t="s">
        <v>1355</v>
      </c>
      <c r="P1081" s="68"/>
      <c r="Q1081" s="68"/>
      <c r="R1081" s="68"/>
      <c r="S1081" s="68"/>
      <c r="T1081" s="73">
        <v>5000590</v>
      </c>
      <c r="U1081" s="68">
        <f t="shared" si="60"/>
        <v>5600660.8000000007</v>
      </c>
      <c r="V1081" s="68"/>
      <c r="W1081" s="67">
        <v>2017</v>
      </c>
      <c r="X1081" s="47"/>
    </row>
    <row r="1082" spans="1:24" s="13" customFormat="1" ht="63.75" x14ac:dyDescent="0.25">
      <c r="A1082" s="4" t="s">
        <v>4122</v>
      </c>
      <c r="B1082" s="67" t="s">
        <v>779</v>
      </c>
      <c r="C1082" s="67" t="s">
        <v>4123</v>
      </c>
      <c r="D1082" s="67" t="s">
        <v>4124</v>
      </c>
      <c r="E1082" s="67" t="s">
        <v>4124</v>
      </c>
      <c r="F1082" s="67" t="s">
        <v>4125</v>
      </c>
      <c r="G1082" s="67" t="s">
        <v>780</v>
      </c>
      <c r="H1082" s="67">
        <v>0</v>
      </c>
      <c r="I1082" s="67">
        <v>710000000</v>
      </c>
      <c r="J1082" s="67" t="s">
        <v>3076</v>
      </c>
      <c r="K1082" s="76" t="s">
        <v>3864</v>
      </c>
      <c r="L1082" s="67" t="s">
        <v>2956</v>
      </c>
      <c r="M1082" s="67"/>
      <c r="N1082" s="67" t="s">
        <v>3425</v>
      </c>
      <c r="O1082" s="67" t="s">
        <v>4116</v>
      </c>
      <c r="P1082" s="68"/>
      <c r="Q1082" s="68"/>
      <c r="R1082" s="68"/>
      <c r="S1082" s="68"/>
      <c r="T1082" s="73">
        <v>28571</v>
      </c>
      <c r="U1082" s="68">
        <v>31999.520000000004</v>
      </c>
      <c r="V1082" s="68"/>
      <c r="W1082" s="67">
        <v>2017</v>
      </c>
      <c r="X1082" s="47"/>
    </row>
    <row r="1083" spans="1:24" s="13" customFormat="1" ht="19.5" customHeight="1" x14ac:dyDescent="0.25">
      <c r="A1083" s="96" t="s">
        <v>796</v>
      </c>
      <c r="B1083" s="96"/>
      <c r="C1083" s="15"/>
      <c r="D1083" s="15"/>
      <c r="E1083" s="16"/>
      <c r="F1083" s="15"/>
      <c r="G1083" s="17"/>
      <c r="H1083" s="9"/>
      <c r="I1083" s="5"/>
      <c r="J1083" s="5"/>
      <c r="K1083" s="7"/>
      <c r="L1083" s="5"/>
      <c r="M1083" s="5"/>
      <c r="N1083" s="12"/>
      <c r="O1083" s="12"/>
      <c r="P1083" s="8"/>
      <c r="Q1083" s="8"/>
      <c r="R1083" s="18"/>
      <c r="S1083" s="18"/>
      <c r="T1083" s="23">
        <f>SUM(T1063:T1082)</f>
        <v>11794076.928571429</v>
      </c>
      <c r="U1083" s="24">
        <f>SUM(U1063:U1082)</f>
        <v>13209366.16</v>
      </c>
      <c r="V1083" s="12"/>
      <c r="W1083" s="12"/>
      <c r="X1083" s="12"/>
    </row>
    <row r="1084" spans="1:24" s="13" customFormat="1" ht="12.75" x14ac:dyDescent="0.25">
      <c r="A1084" s="14"/>
      <c r="B1084" s="98" t="s">
        <v>797</v>
      </c>
      <c r="C1084" s="98"/>
      <c r="D1084" s="98"/>
      <c r="E1084" s="98"/>
      <c r="F1084" s="98"/>
      <c r="G1084" s="98"/>
      <c r="H1084" s="98"/>
      <c r="I1084" s="98"/>
      <c r="J1084" s="98"/>
      <c r="K1084" s="98"/>
      <c r="L1084" s="98"/>
      <c r="M1084" s="98"/>
      <c r="N1084" s="98"/>
      <c r="O1084" s="98"/>
      <c r="P1084" s="98"/>
      <c r="Q1084" s="98"/>
      <c r="R1084" s="98"/>
      <c r="S1084" s="98"/>
      <c r="T1084" s="98"/>
      <c r="U1084" s="98"/>
      <c r="V1084" s="98"/>
      <c r="W1084" s="98"/>
      <c r="X1084" s="98"/>
    </row>
    <row r="1085" spans="1:24" s="13" customFormat="1" ht="63.75" x14ac:dyDescent="0.25">
      <c r="A1085" s="4" t="s">
        <v>1167</v>
      </c>
      <c r="B1085" s="5" t="s">
        <v>26</v>
      </c>
      <c r="C1085" s="12" t="s">
        <v>800</v>
      </c>
      <c r="D1085" s="5" t="s">
        <v>801</v>
      </c>
      <c r="E1085" s="16" t="s">
        <v>802</v>
      </c>
      <c r="F1085" s="5" t="s">
        <v>803</v>
      </c>
      <c r="G1085" s="17" t="s">
        <v>1357</v>
      </c>
      <c r="H1085" s="9">
        <v>100</v>
      </c>
      <c r="I1085" s="5">
        <v>710000000</v>
      </c>
      <c r="J1085" s="5" t="s">
        <v>30</v>
      </c>
      <c r="K1085" s="7" t="s">
        <v>1581</v>
      </c>
      <c r="L1085" s="5" t="s">
        <v>31</v>
      </c>
      <c r="M1085" s="5"/>
      <c r="N1085" s="12" t="s">
        <v>2254</v>
      </c>
      <c r="O1085" s="12" t="s">
        <v>1355</v>
      </c>
      <c r="P1085" s="8"/>
      <c r="Q1085" s="8"/>
      <c r="R1085" s="18"/>
      <c r="S1085" s="46"/>
      <c r="T1085" s="46">
        <v>11182320</v>
      </c>
      <c r="U1085" s="46">
        <f>T1085*1.12</f>
        <v>12524198.4</v>
      </c>
      <c r="V1085" s="3"/>
      <c r="W1085" s="5">
        <v>2017</v>
      </c>
      <c r="X1085" s="12"/>
    </row>
    <row r="1086" spans="1:24" s="13" customFormat="1" ht="51" x14ac:dyDescent="0.25">
      <c r="A1086" s="4" t="s">
        <v>1168</v>
      </c>
      <c r="B1086" s="5" t="s">
        <v>26</v>
      </c>
      <c r="C1086" s="12" t="s">
        <v>800</v>
      </c>
      <c r="D1086" s="5" t="s">
        <v>801</v>
      </c>
      <c r="E1086" s="16" t="s">
        <v>802</v>
      </c>
      <c r="F1086" s="5" t="s">
        <v>804</v>
      </c>
      <c r="G1086" s="17" t="s">
        <v>1357</v>
      </c>
      <c r="H1086" s="9">
        <v>100</v>
      </c>
      <c r="I1086" s="5">
        <v>710000000</v>
      </c>
      <c r="J1086" s="5" t="s">
        <v>30</v>
      </c>
      <c r="K1086" s="7" t="s">
        <v>1581</v>
      </c>
      <c r="L1086" s="5" t="s">
        <v>2255</v>
      </c>
      <c r="M1086" s="5"/>
      <c r="N1086" s="12" t="s">
        <v>2254</v>
      </c>
      <c r="O1086" s="12" t="s">
        <v>1355</v>
      </c>
      <c r="P1086" s="8"/>
      <c r="Q1086" s="8"/>
      <c r="R1086" s="18"/>
      <c r="S1086" s="18"/>
      <c r="T1086" s="46">
        <v>8945856</v>
      </c>
      <c r="U1086" s="46">
        <f t="shared" ref="U1086:U1105" si="61">T1086*1.12</f>
        <v>10019358.720000001</v>
      </c>
      <c r="V1086" s="12"/>
      <c r="W1086" s="5">
        <v>2017</v>
      </c>
      <c r="X1086" s="12"/>
    </row>
    <row r="1087" spans="1:24" s="13" customFormat="1" ht="48" customHeight="1" x14ac:dyDescent="0.25">
      <c r="A1087" s="4" t="s">
        <v>1169</v>
      </c>
      <c r="B1087" s="5" t="s">
        <v>26</v>
      </c>
      <c r="C1087" s="12" t="s">
        <v>800</v>
      </c>
      <c r="D1087" s="5" t="s">
        <v>801</v>
      </c>
      <c r="E1087" s="16" t="s">
        <v>802</v>
      </c>
      <c r="F1087" s="5" t="s">
        <v>803</v>
      </c>
      <c r="G1087" s="17" t="s">
        <v>780</v>
      </c>
      <c r="H1087" s="9">
        <v>0</v>
      </c>
      <c r="I1087" s="5">
        <v>710000000</v>
      </c>
      <c r="J1087" s="5" t="s">
        <v>30</v>
      </c>
      <c r="K1087" s="7" t="s">
        <v>1581</v>
      </c>
      <c r="L1087" s="5" t="s">
        <v>31</v>
      </c>
      <c r="M1087" s="5"/>
      <c r="N1087" s="12" t="s">
        <v>2256</v>
      </c>
      <c r="O1087" s="12" t="s">
        <v>1355</v>
      </c>
      <c r="P1087" s="8"/>
      <c r="Q1087" s="8"/>
      <c r="R1087" s="18"/>
      <c r="S1087" s="18"/>
      <c r="T1087" s="46">
        <v>633106.80000000005</v>
      </c>
      <c r="U1087" s="46">
        <f t="shared" si="61"/>
        <v>709079.61600000015</v>
      </c>
      <c r="V1087" s="12"/>
      <c r="W1087" s="5">
        <v>2017</v>
      </c>
      <c r="X1087" s="12"/>
    </row>
    <row r="1088" spans="1:24" s="13" customFormat="1" ht="69" customHeight="1" x14ac:dyDescent="0.25">
      <c r="A1088" s="4" t="s">
        <v>805</v>
      </c>
      <c r="B1088" s="5" t="s">
        <v>26</v>
      </c>
      <c r="C1088" s="12" t="s">
        <v>800</v>
      </c>
      <c r="D1088" s="5" t="s">
        <v>801</v>
      </c>
      <c r="E1088" s="16" t="s">
        <v>802</v>
      </c>
      <c r="F1088" s="5" t="s">
        <v>804</v>
      </c>
      <c r="G1088" s="17" t="s">
        <v>780</v>
      </c>
      <c r="H1088" s="9">
        <v>0</v>
      </c>
      <c r="I1088" s="5">
        <v>710000000</v>
      </c>
      <c r="J1088" s="5" t="s">
        <v>30</v>
      </c>
      <c r="K1088" s="7" t="s">
        <v>1581</v>
      </c>
      <c r="L1088" s="5" t="s">
        <v>2255</v>
      </c>
      <c r="M1088" s="5"/>
      <c r="N1088" s="12" t="s">
        <v>2256</v>
      </c>
      <c r="O1088" s="12" t="s">
        <v>1355</v>
      </c>
      <c r="P1088" s="8"/>
      <c r="Q1088" s="8"/>
      <c r="R1088" s="18"/>
      <c r="S1088" s="18"/>
      <c r="T1088" s="46">
        <v>511753</v>
      </c>
      <c r="U1088" s="46">
        <f t="shared" si="61"/>
        <v>573163.3600000001</v>
      </c>
      <c r="V1088" s="12"/>
      <c r="W1088" s="5">
        <v>2017</v>
      </c>
      <c r="X1088" s="26"/>
    </row>
    <row r="1089" spans="1:24" s="13" customFormat="1" ht="66.75" customHeight="1" x14ac:dyDescent="0.25">
      <c r="A1089" s="4" t="s">
        <v>809</v>
      </c>
      <c r="B1089" s="5" t="s">
        <v>26</v>
      </c>
      <c r="C1089" s="12" t="s">
        <v>2341</v>
      </c>
      <c r="D1089" s="5" t="s">
        <v>2342</v>
      </c>
      <c r="E1089" s="16" t="s">
        <v>2342</v>
      </c>
      <c r="F1089" s="5" t="s">
        <v>817</v>
      </c>
      <c r="G1089" s="17" t="s">
        <v>780</v>
      </c>
      <c r="H1089" s="9">
        <v>0</v>
      </c>
      <c r="I1089" s="5">
        <v>710000000</v>
      </c>
      <c r="J1089" s="5" t="s">
        <v>30</v>
      </c>
      <c r="K1089" s="7" t="s">
        <v>1581</v>
      </c>
      <c r="L1089" s="5" t="s">
        <v>794</v>
      </c>
      <c r="M1089" s="5"/>
      <c r="N1089" s="12" t="s">
        <v>2257</v>
      </c>
      <c r="O1089" s="12" t="s">
        <v>1355</v>
      </c>
      <c r="P1089" s="8"/>
      <c r="Q1089" s="8"/>
      <c r="R1089" s="18"/>
      <c r="S1089" s="18"/>
      <c r="T1089" s="46">
        <v>23426928</v>
      </c>
      <c r="U1089" s="46">
        <f t="shared" si="61"/>
        <v>26238159.360000003</v>
      </c>
      <c r="V1089" s="12"/>
      <c r="W1089" s="5">
        <v>2017</v>
      </c>
      <c r="X1089" s="26"/>
    </row>
    <row r="1090" spans="1:24" s="13" customFormat="1" ht="51" x14ac:dyDescent="0.25">
      <c r="A1090" s="4" t="s">
        <v>811</v>
      </c>
      <c r="B1090" s="5" t="s">
        <v>26</v>
      </c>
      <c r="C1090" s="12" t="s">
        <v>812</v>
      </c>
      <c r="D1090" s="12" t="s">
        <v>813</v>
      </c>
      <c r="E1090" s="12" t="s">
        <v>813</v>
      </c>
      <c r="F1090" s="15" t="s">
        <v>814</v>
      </c>
      <c r="G1090" s="17" t="s">
        <v>780</v>
      </c>
      <c r="H1090" s="9">
        <v>0</v>
      </c>
      <c r="I1090" s="5">
        <v>710000000</v>
      </c>
      <c r="J1090" s="5" t="s">
        <v>30</v>
      </c>
      <c r="K1090" s="7" t="s">
        <v>1581</v>
      </c>
      <c r="L1090" s="5" t="s">
        <v>1450</v>
      </c>
      <c r="M1090" s="5"/>
      <c r="N1090" s="12" t="s">
        <v>2257</v>
      </c>
      <c r="O1090" s="12" t="s">
        <v>1452</v>
      </c>
      <c r="P1090" s="8"/>
      <c r="Q1090" s="8"/>
      <c r="R1090" s="18"/>
      <c r="S1090" s="18"/>
      <c r="T1090" s="46">
        <v>3852000</v>
      </c>
      <c r="U1090" s="46">
        <f t="shared" si="61"/>
        <v>4314240</v>
      </c>
      <c r="V1090" s="12"/>
      <c r="W1090" s="5">
        <v>2017</v>
      </c>
      <c r="X1090" s="12"/>
    </row>
    <row r="1091" spans="1:24" s="13" customFormat="1" ht="63.75" x14ac:dyDescent="0.2">
      <c r="A1091" s="4" t="s">
        <v>815</v>
      </c>
      <c r="B1091" s="5" t="s">
        <v>26</v>
      </c>
      <c r="C1091" s="12" t="s">
        <v>2343</v>
      </c>
      <c r="D1091" s="12" t="s">
        <v>798</v>
      </c>
      <c r="E1091" s="12" t="s">
        <v>798</v>
      </c>
      <c r="F1091" s="12" t="s">
        <v>2258</v>
      </c>
      <c r="G1091" s="17" t="s">
        <v>780</v>
      </c>
      <c r="H1091" s="9">
        <v>0</v>
      </c>
      <c r="I1091" s="5">
        <v>710000000</v>
      </c>
      <c r="J1091" s="5" t="s">
        <v>30</v>
      </c>
      <c r="K1091" s="7" t="s">
        <v>1581</v>
      </c>
      <c r="L1091" s="5" t="s">
        <v>794</v>
      </c>
      <c r="M1091" s="5"/>
      <c r="N1091" s="12" t="s">
        <v>2257</v>
      </c>
      <c r="O1091" s="12" t="s">
        <v>1355</v>
      </c>
      <c r="P1091" s="8"/>
      <c r="Q1091" s="8"/>
      <c r="R1091" s="18"/>
      <c r="S1091" s="18"/>
      <c r="T1091" s="46">
        <v>3416460</v>
      </c>
      <c r="U1091" s="46">
        <f t="shared" si="61"/>
        <v>3826435.2</v>
      </c>
      <c r="V1091" s="12"/>
      <c r="W1091" s="5">
        <v>2017</v>
      </c>
      <c r="X1091" s="22"/>
    </row>
    <row r="1092" spans="1:24" s="13" customFormat="1" ht="51" x14ac:dyDescent="0.25">
      <c r="A1092" s="4" t="s">
        <v>816</v>
      </c>
      <c r="B1092" s="5" t="s">
        <v>26</v>
      </c>
      <c r="C1092" s="12" t="s">
        <v>806</v>
      </c>
      <c r="D1092" s="12" t="s">
        <v>807</v>
      </c>
      <c r="E1092" s="12" t="s">
        <v>807</v>
      </c>
      <c r="F1092" s="12" t="s">
        <v>808</v>
      </c>
      <c r="G1092" s="17" t="s">
        <v>780</v>
      </c>
      <c r="H1092" s="9">
        <v>0</v>
      </c>
      <c r="I1092" s="5">
        <v>710000000</v>
      </c>
      <c r="J1092" s="5" t="s">
        <v>30</v>
      </c>
      <c r="K1092" s="7" t="s">
        <v>1581</v>
      </c>
      <c r="L1092" s="5" t="s">
        <v>30</v>
      </c>
      <c r="M1092" s="5"/>
      <c r="N1092" s="12" t="s">
        <v>2257</v>
      </c>
      <c r="O1092" s="12" t="s">
        <v>1355</v>
      </c>
      <c r="P1092" s="8"/>
      <c r="Q1092" s="8"/>
      <c r="R1092" s="18"/>
      <c r="S1092" s="18"/>
      <c r="T1092" s="46">
        <v>1155000</v>
      </c>
      <c r="U1092" s="46">
        <f t="shared" si="61"/>
        <v>1293600.0000000002</v>
      </c>
      <c r="V1092" s="12"/>
      <c r="W1092" s="5">
        <v>2017</v>
      </c>
      <c r="X1092" s="26"/>
    </row>
    <row r="1093" spans="1:24" s="13" customFormat="1" ht="63.75" x14ac:dyDescent="0.25">
      <c r="A1093" s="4" t="s">
        <v>818</v>
      </c>
      <c r="B1093" s="5" t="s">
        <v>26</v>
      </c>
      <c r="C1093" s="12" t="s">
        <v>806</v>
      </c>
      <c r="D1093" s="12" t="s">
        <v>807</v>
      </c>
      <c r="E1093" s="12" t="s">
        <v>807</v>
      </c>
      <c r="F1093" s="12" t="s">
        <v>810</v>
      </c>
      <c r="G1093" s="17" t="s">
        <v>780</v>
      </c>
      <c r="H1093" s="9">
        <v>0</v>
      </c>
      <c r="I1093" s="5">
        <v>710000000</v>
      </c>
      <c r="J1093" s="5" t="s">
        <v>30</v>
      </c>
      <c r="K1093" s="7" t="s">
        <v>1581</v>
      </c>
      <c r="L1093" s="5" t="s">
        <v>31</v>
      </c>
      <c r="M1093" s="5"/>
      <c r="N1093" s="12" t="s">
        <v>2257</v>
      </c>
      <c r="O1093" s="12" t="s">
        <v>1355</v>
      </c>
      <c r="P1093" s="8"/>
      <c r="Q1093" s="8"/>
      <c r="R1093" s="18"/>
      <c r="S1093" s="18"/>
      <c r="T1093" s="46">
        <v>360000</v>
      </c>
      <c r="U1093" s="46">
        <f t="shared" si="61"/>
        <v>403200.00000000006</v>
      </c>
      <c r="V1093" s="12"/>
      <c r="W1093" s="5">
        <v>2017</v>
      </c>
      <c r="X1093" s="54"/>
    </row>
    <row r="1094" spans="1:24" s="13" customFormat="1" ht="89.25" x14ac:dyDescent="0.25">
      <c r="A1094" s="4" t="s">
        <v>822</v>
      </c>
      <c r="B1094" s="5" t="s">
        <v>26</v>
      </c>
      <c r="C1094" s="29" t="s">
        <v>819</v>
      </c>
      <c r="D1094" s="29" t="s">
        <v>820</v>
      </c>
      <c r="E1094" s="29" t="s">
        <v>820</v>
      </c>
      <c r="F1094" s="29" t="s">
        <v>821</v>
      </c>
      <c r="G1094" s="17" t="s">
        <v>780</v>
      </c>
      <c r="H1094" s="9">
        <v>0</v>
      </c>
      <c r="I1094" s="5">
        <v>710000000</v>
      </c>
      <c r="J1094" s="5" t="s">
        <v>30</v>
      </c>
      <c r="K1094" s="7" t="s">
        <v>1581</v>
      </c>
      <c r="L1094" s="5" t="s">
        <v>30</v>
      </c>
      <c r="M1094" s="5"/>
      <c r="N1094" s="12" t="s">
        <v>2257</v>
      </c>
      <c r="O1094" s="12" t="s">
        <v>1355</v>
      </c>
      <c r="P1094" s="8"/>
      <c r="Q1094" s="8"/>
      <c r="R1094" s="18"/>
      <c r="S1094" s="18"/>
      <c r="T1094" s="46">
        <v>500000</v>
      </c>
      <c r="U1094" s="46">
        <f t="shared" si="61"/>
        <v>560000</v>
      </c>
      <c r="V1094" s="12"/>
      <c r="W1094" s="5">
        <v>2017</v>
      </c>
      <c r="X1094" s="54"/>
    </row>
    <row r="1095" spans="1:24" s="13" customFormat="1" ht="89.25" x14ac:dyDescent="0.2">
      <c r="A1095" s="4" t="s">
        <v>824</v>
      </c>
      <c r="B1095" s="5" t="s">
        <v>26</v>
      </c>
      <c r="C1095" s="29" t="s">
        <v>819</v>
      </c>
      <c r="D1095" s="29" t="s">
        <v>820</v>
      </c>
      <c r="E1095" s="29" t="s">
        <v>820</v>
      </c>
      <c r="F1095" s="29" t="s">
        <v>823</v>
      </c>
      <c r="G1095" s="17" t="s">
        <v>780</v>
      </c>
      <c r="H1095" s="9">
        <v>0</v>
      </c>
      <c r="I1095" s="5">
        <v>710000000</v>
      </c>
      <c r="J1095" s="5" t="s">
        <v>30</v>
      </c>
      <c r="K1095" s="7" t="s">
        <v>1193</v>
      </c>
      <c r="L1095" s="5" t="s">
        <v>31</v>
      </c>
      <c r="M1095" s="5"/>
      <c r="N1095" s="12" t="s">
        <v>2257</v>
      </c>
      <c r="O1095" s="12" t="s">
        <v>1355</v>
      </c>
      <c r="P1095" s="8"/>
      <c r="Q1095" s="8"/>
      <c r="R1095" s="18"/>
      <c r="S1095" s="18"/>
      <c r="T1095" s="46">
        <v>480000</v>
      </c>
      <c r="U1095" s="46">
        <f t="shared" si="61"/>
        <v>537600</v>
      </c>
      <c r="V1095" s="12"/>
      <c r="W1095" s="5">
        <v>2017</v>
      </c>
      <c r="X1095" s="22"/>
    </row>
    <row r="1096" spans="1:24" s="13" customFormat="1" ht="51" x14ac:dyDescent="0.25">
      <c r="A1096" s="4" t="s">
        <v>825</v>
      </c>
      <c r="B1096" s="5" t="s">
        <v>26</v>
      </c>
      <c r="C1096" s="5" t="s">
        <v>826</v>
      </c>
      <c r="D1096" s="5" t="s">
        <v>827</v>
      </c>
      <c r="E1096" s="5" t="s">
        <v>827</v>
      </c>
      <c r="F1096" s="5" t="s">
        <v>2259</v>
      </c>
      <c r="G1096" s="17" t="s">
        <v>780</v>
      </c>
      <c r="H1096" s="9">
        <v>0</v>
      </c>
      <c r="I1096" s="5">
        <v>710000000</v>
      </c>
      <c r="J1096" s="5" t="s">
        <v>30</v>
      </c>
      <c r="K1096" s="7" t="s">
        <v>1581</v>
      </c>
      <c r="L1096" s="5" t="s">
        <v>794</v>
      </c>
      <c r="M1096" s="5"/>
      <c r="N1096" s="12" t="s">
        <v>2257</v>
      </c>
      <c r="O1096" s="12" t="s">
        <v>1452</v>
      </c>
      <c r="P1096" s="8"/>
      <c r="Q1096" s="8"/>
      <c r="R1096" s="18"/>
      <c r="S1096" s="18"/>
      <c r="T1096" s="46">
        <v>420000</v>
      </c>
      <c r="U1096" s="46">
        <f t="shared" si="61"/>
        <v>470400.00000000006</v>
      </c>
      <c r="V1096" s="12"/>
      <c r="W1096" s="5">
        <v>2017</v>
      </c>
      <c r="X1096" s="30"/>
    </row>
    <row r="1097" spans="1:24" s="13" customFormat="1" ht="76.5" x14ac:dyDescent="0.25">
      <c r="A1097" s="4" t="s">
        <v>828</v>
      </c>
      <c r="B1097" s="5" t="s">
        <v>26</v>
      </c>
      <c r="C1097" s="12" t="s">
        <v>829</v>
      </c>
      <c r="D1097" s="12" t="s">
        <v>830</v>
      </c>
      <c r="E1097" s="12" t="s">
        <v>831</v>
      </c>
      <c r="F1097" s="12" t="s">
        <v>832</v>
      </c>
      <c r="G1097" s="17" t="s">
        <v>780</v>
      </c>
      <c r="H1097" s="9">
        <v>0</v>
      </c>
      <c r="I1097" s="5">
        <v>710000000</v>
      </c>
      <c r="J1097" s="5" t="s">
        <v>30</v>
      </c>
      <c r="K1097" s="7" t="s">
        <v>1581</v>
      </c>
      <c r="L1097" s="5" t="s">
        <v>30</v>
      </c>
      <c r="M1097" s="5"/>
      <c r="N1097" s="12" t="s">
        <v>2257</v>
      </c>
      <c r="O1097" s="12" t="s">
        <v>1355</v>
      </c>
      <c r="P1097" s="8"/>
      <c r="Q1097" s="8"/>
      <c r="R1097" s="18"/>
      <c r="S1097" s="18"/>
      <c r="T1097" s="46">
        <v>1727058</v>
      </c>
      <c r="U1097" s="46">
        <f t="shared" si="61"/>
        <v>1934304.9600000002</v>
      </c>
      <c r="V1097" s="12"/>
      <c r="W1097" s="5">
        <v>2017</v>
      </c>
      <c r="X1097" s="30"/>
    </row>
    <row r="1098" spans="1:24" s="13" customFormat="1" ht="76.5" x14ac:dyDescent="0.25">
      <c r="A1098" s="4" t="s">
        <v>833</v>
      </c>
      <c r="B1098" s="5" t="s">
        <v>26</v>
      </c>
      <c r="C1098" s="12" t="s">
        <v>829</v>
      </c>
      <c r="D1098" s="12" t="s">
        <v>830</v>
      </c>
      <c r="E1098" s="12" t="s">
        <v>831</v>
      </c>
      <c r="F1098" s="12" t="s">
        <v>2260</v>
      </c>
      <c r="G1098" s="17" t="s">
        <v>780</v>
      </c>
      <c r="H1098" s="9">
        <v>0</v>
      </c>
      <c r="I1098" s="5">
        <v>710000000</v>
      </c>
      <c r="J1098" s="5" t="s">
        <v>30</v>
      </c>
      <c r="K1098" s="7" t="s">
        <v>1581</v>
      </c>
      <c r="L1098" s="5" t="s">
        <v>31</v>
      </c>
      <c r="M1098" s="5"/>
      <c r="N1098" s="12" t="s">
        <v>2257</v>
      </c>
      <c r="O1098" s="12" t="s">
        <v>1355</v>
      </c>
      <c r="P1098" s="8"/>
      <c r="Q1098" s="8"/>
      <c r="R1098" s="18"/>
      <c r="S1098" s="18"/>
      <c r="T1098" s="46">
        <v>1100000</v>
      </c>
      <c r="U1098" s="46">
        <f t="shared" si="61"/>
        <v>1232000.0000000002</v>
      </c>
      <c r="V1098" s="12"/>
      <c r="W1098" s="5">
        <v>2017</v>
      </c>
      <c r="X1098" s="30"/>
    </row>
    <row r="1099" spans="1:24" s="13" customFormat="1" ht="76.5" x14ac:dyDescent="0.25">
      <c r="A1099" s="4" t="s">
        <v>834</v>
      </c>
      <c r="B1099" s="5" t="s">
        <v>26</v>
      </c>
      <c r="C1099" s="12" t="s">
        <v>829</v>
      </c>
      <c r="D1099" s="12" t="s">
        <v>830</v>
      </c>
      <c r="E1099" s="12" t="s">
        <v>831</v>
      </c>
      <c r="F1099" s="12" t="s">
        <v>2261</v>
      </c>
      <c r="G1099" s="17" t="s">
        <v>780</v>
      </c>
      <c r="H1099" s="9">
        <v>0</v>
      </c>
      <c r="I1099" s="5">
        <v>710000000</v>
      </c>
      <c r="J1099" s="5" t="s">
        <v>30</v>
      </c>
      <c r="K1099" s="7" t="s">
        <v>1581</v>
      </c>
      <c r="L1099" s="5" t="s">
        <v>786</v>
      </c>
      <c r="M1099" s="5"/>
      <c r="N1099" s="12" t="s">
        <v>2257</v>
      </c>
      <c r="O1099" s="12" t="s">
        <v>1355</v>
      </c>
      <c r="P1099" s="8"/>
      <c r="Q1099" s="8"/>
      <c r="R1099" s="18"/>
      <c r="S1099" s="18"/>
      <c r="T1099" s="46">
        <v>794000</v>
      </c>
      <c r="U1099" s="46">
        <f t="shared" si="61"/>
        <v>889280.00000000012</v>
      </c>
      <c r="V1099" s="12"/>
      <c r="W1099" s="5">
        <v>2017</v>
      </c>
      <c r="X1099" s="39"/>
    </row>
    <row r="1100" spans="1:24" s="13" customFormat="1" ht="76.5" x14ac:dyDescent="0.2">
      <c r="A1100" s="4" t="s">
        <v>838</v>
      </c>
      <c r="B1100" s="5" t="s">
        <v>26</v>
      </c>
      <c r="C1100" s="12" t="s">
        <v>1418</v>
      </c>
      <c r="D1100" s="5" t="s">
        <v>1419</v>
      </c>
      <c r="E1100" s="16" t="s">
        <v>1419</v>
      </c>
      <c r="F1100" s="5" t="s">
        <v>1420</v>
      </c>
      <c r="G1100" s="17" t="s">
        <v>780</v>
      </c>
      <c r="H1100" s="9">
        <v>100</v>
      </c>
      <c r="I1100" s="5">
        <v>711000000</v>
      </c>
      <c r="J1100" s="5" t="s">
        <v>30</v>
      </c>
      <c r="K1100" s="5" t="s">
        <v>781</v>
      </c>
      <c r="L1100" s="5" t="s">
        <v>31</v>
      </c>
      <c r="M1100" s="5"/>
      <c r="N1100" s="12" t="s">
        <v>2262</v>
      </c>
      <c r="O1100" s="17" t="s">
        <v>1355</v>
      </c>
      <c r="P1100" s="27"/>
      <c r="Q1100" s="27"/>
      <c r="R1100" s="28"/>
      <c r="S1100" s="28"/>
      <c r="T1100" s="20">
        <v>140000</v>
      </c>
      <c r="U1100" s="20">
        <f>T1100*1.12</f>
        <v>156800.00000000003</v>
      </c>
      <c r="V1100" s="20"/>
      <c r="W1100" s="12">
        <v>2017</v>
      </c>
      <c r="X1100" s="30"/>
    </row>
    <row r="1101" spans="1:24" s="13" customFormat="1" ht="63.75" x14ac:dyDescent="0.25">
      <c r="A1101" s="4" t="s">
        <v>842</v>
      </c>
      <c r="B1101" s="5" t="s">
        <v>26</v>
      </c>
      <c r="C1101" s="15" t="s">
        <v>849</v>
      </c>
      <c r="D1101" s="15" t="s">
        <v>850</v>
      </c>
      <c r="E1101" s="16" t="s">
        <v>850</v>
      </c>
      <c r="F1101" s="15" t="s">
        <v>851</v>
      </c>
      <c r="G1101" s="17" t="s">
        <v>780</v>
      </c>
      <c r="H1101" s="9">
        <v>0</v>
      </c>
      <c r="I1101" s="5">
        <v>710000000</v>
      </c>
      <c r="J1101" s="5" t="s">
        <v>30</v>
      </c>
      <c r="K1101" s="7" t="s">
        <v>1193</v>
      </c>
      <c r="L1101" s="5" t="s">
        <v>31</v>
      </c>
      <c r="M1101" s="5"/>
      <c r="N1101" s="12" t="s">
        <v>2263</v>
      </c>
      <c r="O1101" s="12" t="s">
        <v>1355</v>
      </c>
      <c r="P1101" s="8"/>
      <c r="Q1101" s="8"/>
      <c r="R1101" s="18"/>
      <c r="S1101" s="18"/>
      <c r="T1101" s="46">
        <v>920354.5</v>
      </c>
      <c r="U1101" s="46">
        <f t="shared" si="61"/>
        <v>1030797.0400000002</v>
      </c>
      <c r="V1101" s="12"/>
      <c r="W1101" s="5">
        <v>2017</v>
      </c>
      <c r="X1101" s="30"/>
    </row>
    <row r="1102" spans="1:24" s="13" customFormat="1" ht="63.75" x14ac:dyDescent="0.2">
      <c r="A1102" s="4" t="s">
        <v>845</v>
      </c>
      <c r="B1102" s="5" t="s">
        <v>26</v>
      </c>
      <c r="C1102" s="15" t="s">
        <v>849</v>
      </c>
      <c r="D1102" s="15" t="s">
        <v>850</v>
      </c>
      <c r="E1102" s="16" t="s">
        <v>850</v>
      </c>
      <c r="F1102" s="15" t="s">
        <v>853</v>
      </c>
      <c r="G1102" s="17" t="s">
        <v>780</v>
      </c>
      <c r="H1102" s="9">
        <v>0</v>
      </c>
      <c r="I1102" s="5">
        <v>710000000</v>
      </c>
      <c r="J1102" s="5" t="s">
        <v>30</v>
      </c>
      <c r="K1102" s="7" t="s">
        <v>1193</v>
      </c>
      <c r="L1102" s="5" t="s">
        <v>786</v>
      </c>
      <c r="M1102" s="5"/>
      <c r="N1102" s="12" t="s">
        <v>2263</v>
      </c>
      <c r="O1102" s="12" t="s">
        <v>1355</v>
      </c>
      <c r="P1102" s="8"/>
      <c r="Q1102" s="8"/>
      <c r="R1102" s="18"/>
      <c r="S1102" s="18"/>
      <c r="T1102" s="46">
        <v>921210</v>
      </c>
      <c r="U1102" s="46">
        <f t="shared" si="61"/>
        <v>1031755.2000000001</v>
      </c>
      <c r="V1102" s="12"/>
      <c r="W1102" s="5">
        <v>2017</v>
      </c>
      <c r="X1102" s="22"/>
    </row>
    <row r="1103" spans="1:24" s="13" customFormat="1" ht="76.5" x14ac:dyDescent="0.2">
      <c r="A1103" s="4" t="s">
        <v>848</v>
      </c>
      <c r="B1103" s="5" t="s">
        <v>26</v>
      </c>
      <c r="C1103" s="15" t="s">
        <v>846</v>
      </c>
      <c r="D1103" s="15" t="s">
        <v>847</v>
      </c>
      <c r="E1103" s="16" t="s">
        <v>847</v>
      </c>
      <c r="F1103" s="15" t="s">
        <v>2264</v>
      </c>
      <c r="G1103" s="17" t="s">
        <v>780</v>
      </c>
      <c r="H1103" s="9">
        <v>0</v>
      </c>
      <c r="I1103" s="5">
        <v>710000000</v>
      </c>
      <c r="J1103" s="5" t="s">
        <v>30</v>
      </c>
      <c r="K1103" s="7" t="s">
        <v>1193</v>
      </c>
      <c r="L1103" s="5" t="s">
        <v>31</v>
      </c>
      <c r="M1103" s="5"/>
      <c r="N1103" s="12" t="s">
        <v>2263</v>
      </c>
      <c r="O1103" s="12" t="s">
        <v>2265</v>
      </c>
      <c r="P1103" s="8"/>
      <c r="Q1103" s="8"/>
      <c r="R1103" s="18"/>
      <c r="S1103" s="18"/>
      <c r="T1103" s="46">
        <v>162000</v>
      </c>
      <c r="U1103" s="46">
        <f t="shared" si="61"/>
        <v>181440.00000000003</v>
      </c>
      <c r="V1103" s="12"/>
      <c r="W1103" s="5">
        <v>2017</v>
      </c>
      <c r="X1103" s="22"/>
    </row>
    <row r="1104" spans="1:24" s="13" customFormat="1" ht="76.5" x14ac:dyDescent="0.25">
      <c r="A1104" s="4" t="s">
        <v>852</v>
      </c>
      <c r="B1104" s="5" t="s">
        <v>26</v>
      </c>
      <c r="C1104" s="15" t="s">
        <v>855</v>
      </c>
      <c r="D1104" s="29" t="s">
        <v>856</v>
      </c>
      <c r="E1104" s="29" t="s">
        <v>857</v>
      </c>
      <c r="F1104" s="29" t="s">
        <v>2266</v>
      </c>
      <c r="G1104" s="17" t="s">
        <v>780</v>
      </c>
      <c r="H1104" s="9">
        <v>0</v>
      </c>
      <c r="I1104" s="5">
        <v>710000000</v>
      </c>
      <c r="J1104" s="5" t="s">
        <v>30</v>
      </c>
      <c r="K1104" s="7" t="s">
        <v>1193</v>
      </c>
      <c r="L1104" s="5" t="s">
        <v>31</v>
      </c>
      <c r="M1104" s="5"/>
      <c r="N1104" s="12" t="s">
        <v>2263</v>
      </c>
      <c r="O1104" s="12" t="s">
        <v>1355</v>
      </c>
      <c r="P1104" s="8"/>
      <c r="Q1104" s="8"/>
      <c r="R1104" s="18"/>
      <c r="S1104" s="18"/>
      <c r="T1104" s="46">
        <v>9801.1200000000008</v>
      </c>
      <c r="U1104" s="46">
        <f t="shared" si="61"/>
        <v>10977.254400000002</v>
      </c>
      <c r="V1104" s="12"/>
      <c r="W1104" s="5">
        <v>2017</v>
      </c>
      <c r="X1104" s="26"/>
    </row>
    <row r="1105" spans="1:24" s="13" customFormat="1" ht="76.5" x14ac:dyDescent="0.25">
      <c r="A1105" s="4" t="s">
        <v>854</v>
      </c>
      <c r="B1105" s="5" t="s">
        <v>26</v>
      </c>
      <c r="C1105" s="15" t="s">
        <v>855</v>
      </c>
      <c r="D1105" s="29" t="s">
        <v>856</v>
      </c>
      <c r="E1105" s="29" t="s">
        <v>857</v>
      </c>
      <c r="F1105" s="29" t="s">
        <v>2267</v>
      </c>
      <c r="G1105" s="17" t="s">
        <v>780</v>
      </c>
      <c r="H1105" s="9">
        <v>0</v>
      </c>
      <c r="I1105" s="5">
        <v>710000000</v>
      </c>
      <c r="J1105" s="5" t="s">
        <v>30</v>
      </c>
      <c r="K1105" s="7" t="s">
        <v>1193</v>
      </c>
      <c r="L1105" s="5" t="s">
        <v>786</v>
      </c>
      <c r="M1105" s="5"/>
      <c r="N1105" s="12" t="s">
        <v>2263</v>
      </c>
      <c r="O1105" s="12" t="s">
        <v>1355</v>
      </c>
      <c r="P1105" s="8"/>
      <c r="Q1105" s="8"/>
      <c r="R1105" s="18"/>
      <c r="S1105" s="18"/>
      <c r="T1105" s="46">
        <v>336913.5</v>
      </c>
      <c r="U1105" s="46">
        <f t="shared" si="61"/>
        <v>377343.12000000005</v>
      </c>
      <c r="V1105" s="12"/>
      <c r="W1105" s="5">
        <v>2017</v>
      </c>
      <c r="X1105" s="26"/>
    </row>
    <row r="1106" spans="1:24" s="13" customFormat="1" ht="63.75" x14ac:dyDescent="0.2">
      <c r="A1106" s="4" t="s">
        <v>859</v>
      </c>
      <c r="B1106" s="5" t="s">
        <v>26</v>
      </c>
      <c r="C1106" s="12" t="s">
        <v>1320</v>
      </c>
      <c r="D1106" s="5" t="s">
        <v>1321</v>
      </c>
      <c r="E1106" s="16" t="s">
        <v>1321</v>
      </c>
      <c r="F1106" s="5" t="s">
        <v>1322</v>
      </c>
      <c r="G1106" s="17" t="s">
        <v>780</v>
      </c>
      <c r="H1106" s="9">
        <v>100</v>
      </c>
      <c r="I1106" s="5">
        <v>711000000</v>
      </c>
      <c r="J1106" s="5" t="s">
        <v>30</v>
      </c>
      <c r="K1106" s="5" t="s">
        <v>1193</v>
      </c>
      <c r="L1106" s="5" t="s">
        <v>1323</v>
      </c>
      <c r="M1106" s="5"/>
      <c r="N1106" s="12" t="s">
        <v>2268</v>
      </c>
      <c r="O1106" s="17" t="s">
        <v>1435</v>
      </c>
      <c r="P1106" s="27"/>
      <c r="Q1106" s="27"/>
      <c r="R1106" s="28"/>
      <c r="S1106" s="28"/>
      <c r="T1106" s="20">
        <v>652555</v>
      </c>
      <c r="U1106" s="20">
        <f>T1106*1.12</f>
        <v>730861.60000000009</v>
      </c>
      <c r="V1106" s="20"/>
      <c r="W1106" s="12">
        <v>2017</v>
      </c>
      <c r="X1106" s="56"/>
    </row>
    <row r="1107" spans="1:24" s="13" customFormat="1" ht="102" x14ac:dyDescent="0.25">
      <c r="A1107" s="5" t="s">
        <v>861</v>
      </c>
      <c r="B1107" s="67" t="s">
        <v>26</v>
      </c>
      <c r="C1107" s="67" t="s">
        <v>1457</v>
      </c>
      <c r="D1107" s="67" t="s">
        <v>1458</v>
      </c>
      <c r="E1107" s="67" t="s">
        <v>1458</v>
      </c>
      <c r="F1107" s="67" t="s">
        <v>2269</v>
      </c>
      <c r="G1107" s="67" t="s">
        <v>780</v>
      </c>
      <c r="H1107" s="67">
        <v>100</v>
      </c>
      <c r="I1107" s="67">
        <v>711000000</v>
      </c>
      <c r="J1107" s="67" t="s">
        <v>30</v>
      </c>
      <c r="K1107" s="67" t="s">
        <v>1193</v>
      </c>
      <c r="L1107" s="5" t="s">
        <v>31</v>
      </c>
      <c r="M1107" s="67"/>
      <c r="N1107" s="12" t="s">
        <v>2263</v>
      </c>
      <c r="O1107" s="12" t="s">
        <v>1355</v>
      </c>
      <c r="P1107" s="67"/>
      <c r="Q1107" s="67"/>
      <c r="R1107" s="67"/>
      <c r="S1107" s="20"/>
      <c r="T1107" s="20">
        <v>0</v>
      </c>
      <c r="U1107" s="68">
        <f>T1107*1.12</f>
        <v>0</v>
      </c>
      <c r="V1107" s="67"/>
      <c r="W1107" s="67">
        <v>2017</v>
      </c>
      <c r="X1107" s="67">
        <v>7.11</v>
      </c>
    </row>
    <row r="1108" spans="1:24" s="13" customFormat="1" ht="102" x14ac:dyDescent="0.25">
      <c r="A1108" s="5" t="s">
        <v>2382</v>
      </c>
      <c r="B1108" s="67" t="s">
        <v>26</v>
      </c>
      <c r="C1108" s="67" t="s">
        <v>1457</v>
      </c>
      <c r="D1108" s="67" t="s">
        <v>1458</v>
      </c>
      <c r="E1108" s="67" t="s">
        <v>1458</v>
      </c>
      <c r="F1108" s="67" t="s">
        <v>2269</v>
      </c>
      <c r="G1108" s="67" t="s">
        <v>799</v>
      </c>
      <c r="H1108" s="67">
        <v>100</v>
      </c>
      <c r="I1108" s="67">
        <v>711000000</v>
      </c>
      <c r="J1108" s="67" t="s">
        <v>30</v>
      </c>
      <c r="K1108" s="67" t="s">
        <v>860</v>
      </c>
      <c r="L1108" s="5" t="s">
        <v>31</v>
      </c>
      <c r="M1108" s="67"/>
      <c r="N1108" s="12" t="s">
        <v>2263</v>
      </c>
      <c r="O1108" s="12" t="s">
        <v>1355</v>
      </c>
      <c r="P1108" s="67"/>
      <c r="Q1108" s="67"/>
      <c r="R1108" s="67"/>
      <c r="S1108" s="20"/>
      <c r="T1108" s="20">
        <v>1584000</v>
      </c>
      <c r="U1108" s="68">
        <f t="shared" ref="U1108:U1110" si="62">T1108*1.12</f>
        <v>1774080.0000000002</v>
      </c>
      <c r="V1108" s="67"/>
      <c r="W1108" s="67">
        <v>2017</v>
      </c>
      <c r="X1108" s="67"/>
    </row>
    <row r="1109" spans="1:24" s="13" customFormat="1" ht="102" x14ac:dyDescent="0.25">
      <c r="A1109" s="5" t="s">
        <v>1174</v>
      </c>
      <c r="B1109" s="67" t="s">
        <v>26</v>
      </c>
      <c r="C1109" s="67" t="s">
        <v>1457</v>
      </c>
      <c r="D1109" s="67" t="s">
        <v>1458</v>
      </c>
      <c r="E1109" s="67" t="s">
        <v>1458</v>
      </c>
      <c r="F1109" s="67" t="s">
        <v>2270</v>
      </c>
      <c r="G1109" s="67" t="s">
        <v>780</v>
      </c>
      <c r="H1109" s="67">
        <v>100</v>
      </c>
      <c r="I1109" s="67">
        <v>711000000</v>
      </c>
      <c r="J1109" s="67" t="s">
        <v>30</v>
      </c>
      <c r="K1109" s="67" t="s">
        <v>1193</v>
      </c>
      <c r="L1109" s="67" t="s">
        <v>1323</v>
      </c>
      <c r="M1109" s="67"/>
      <c r="N1109" s="67" t="s">
        <v>2263</v>
      </c>
      <c r="O1109" s="67" t="s">
        <v>1355</v>
      </c>
      <c r="P1109" s="67"/>
      <c r="Q1109" s="67"/>
      <c r="R1109" s="67"/>
      <c r="S1109" s="67"/>
      <c r="T1109" s="68">
        <v>0</v>
      </c>
      <c r="U1109" s="68">
        <f t="shared" si="62"/>
        <v>0</v>
      </c>
      <c r="V1109" s="67"/>
      <c r="W1109" s="67">
        <v>2017</v>
      </c>
      <c r="X1109" s="67">
        <v>7.11</v>
      </c>
    </row>
    <row r="1110" spans="1:24" s="13" customFormat="1" ht="102" x14ac:dyDescent="0.25">
      <c r="A1110" s="5" t="s">
        <v>2383</v>
      </c>
      <c r="B1110" s="67" t="s">
        <v>26</v>
      </c>
      <c r="C1110" s="67" t="s">
        <v>1457</v>
      </c>
      <c r="D1110" s="67" t="s">
        <v>1458</v>
      </c>
      <c r="E1110" s="67" t="s">
        <v>1458</v>
      </c>
      <c r="F1110" s="67" t="s">
        <v>2270</v>
      </c>
      <c r="G1110" s="67" t="s">
        <v>799</v>
      </c>
      <c r="H1110" s="67">
        <v>100</v>
      </c>
      <c r="I1110" s="67">
        <v>711000000</v>
      </c>
      <c r="J1110" s="67" t="s">
        <v>30</v>
      </c>
      <c r="K1110" s="67" t="s">
        <v>860</v>
      </c>
      <c r="L1110" s="67" t="s">
        <v>1323</v>
      </c>
      <c r="M1110" s="67"/>
      <c r="N1110" s="67" t="s">
        <v>2263</v>
      </c>
      <c r="O1110" s="67" t="s">
        <v>1355</v>
      </c>
      <c r="P1110" s="67"/>
      <c r="Q1110" s="67"/>
      <c r="R1110" s="67"/>
      <c r="S1110" s="67"/>
      <c r="T1110" s="68">
        <v>744000</v>
      </c>
      <c r="U1110" s="68">
        <f t="shared" si="62"/>
        <v>833280.00000000012</v>
      </c>
      <c r="V1110" s="67"/>
      <c r="W1110" s="67">
        <v>2017</v>
      </c>
      <c r="X1110" s="67"/>
    </row>
    <row r="1111" spans="1:24" s="13" customFormat="1" ht="89.25" x14ac:dyDescent="0.25">
      <c r="A1111" s="4" t="s">
        <v>1190</v>
      </c>
      <c r="B1111" s="5" t="s">
        <v>26</v>
      </c>
      <c r="C1111" s="15" t="s">
        <v>1175</v>
      </c>
      <c r="D1111" s="29" t="s">
        <v>1176</v>
      </c>
      <c r="E1111" s="29" t="s">
        <v>1176</v>
      </c>
      <c r="F1111" s="29" t="s">
        <v>1177</v>
      </c>
      <c r="G1111" s="29" t="s">
        <v>780</v>
      </c>
      <c r="H1111" s="25">
        <v>100</v>
      </c>
      <c r="I1111" s="12">
        <v>711000000</v>
      </c>
      <c r="J1111" s="5" t="s">
        <v>30</v>
      </c>
      <c r="K1111" s="5" t="s">
        <v>1193</v>
      </c>
      <c r="L1111" s="5" t="s">
        <v>794</v>
      </c>
      <c r="M1111" s="5"/>
      <c r="N1111" s="12" t="s">
        <v>2263</v>
      </c>
      <c r="O1111" s="17" t="s">
        <v>1355</v>
      </c>
      <c r="P1111" s="8"/>
      <c r="Q1111" s="8"/>
      <c r="R1111" s="18"/>
      <c r="S1111" s="47"/>
      <c r="T1111" s="46">
        <v>200000</v>
      </c>
      <c r="U1111" s="20">
        <f>T1111*1.12</f>
        <v>224000.00000000003</v>
      </c>
      <c r="V1111" s="36"/>
      <c r="W1111" s="48">
        <v>2017</v>
      </c>
      <c r="X1111" s="22"/>
    </row>
    <row r="1112" spans="1:24" s="13" customFormat="1" ht="51" x14ac:dyDescent="0.25">
      <c r="A1112" s="4" t="s">
        <v>1191</v>
      </c>
      <c r="B1112" s="5" t="s">
        <v>26</v>
      </c>
      <c r="C1112" s="15" t="s">
        <v>1187</v>
      </c>
      <c r="D1112" s="29" t="s">
        <v>1188</v>
      </c>
      <c r="E1112" s="29" t="s">
        <v>1188</v>
      </c>
      <c r="F1112" s="29" t="s">
        <v>1189</v>
      </c>
      <c r="G1112" s="29" t="s">
        <v>780</v>
      </c>
      <c r="H1112" s="25">
        <v>100</v>
      </c>
      <c r="I1112" s="12">
        <v>711000000</v>
      </c>
      <c r="J1112" s="5" t="s">
        <v>30</v>
      </c>
      <c r="K1112" s="5" t="s">
        <v>1193</v>
      </c>
      <c r="L1112" s="5" t="s">
        <v>858</v>
      </c>
      <c r="M1112" s="5"/>
      <c r="N1112" s="12" t="s">
        <v>2263</v>
      </c>
      <c r="O1112" s="17" t="s">
        <v>1355</v>
      </c>
      <c r="P1112" s="8"/>
      <c r="Q1112" s="8"/>
      <c r="R1112" s="18"/>
      <c r="S1112" s="47"/>
      <c r="T1112" s="46">
        <v>2566080.3571428568</v>
      </c>
      <c r="U1112" s="20">
        <f>T1112*1.12</f>
        <v>2874010</v>
      </c>
      <c r="V1112" s="36"/>
      <c r="W1112" s="48">
        <v>2017</v>
      </c>
      <c r="X1112" s="22"/>
    </row>
    <row r="1113" spans="1:24" s="13" customFormat="1" ht="63.75" x14ac:dyDescent="0.2">
      <c r="A1113" s="4" t="s">
        <v>1319</v>
      </c>
      <c r="B1113" s="5" t="s">
        <v>26</v>
      </c>
      <c r="C1113" s="12" t="s">
        <v>2271</v>
      </c>
      <c r="D1113" s="5" t="s">
        <v>2272</v>
      </c>
      <c r="E1113" s="16" t="s">
        <v>2272</v>
      </c>
      <c r="F1113" s="5" t="s">
        <v>2273</v>
      </c>
      <c r="G1113" s="17" t="s">
        <v>780</v>
      </c>
      <c r="H1113" s="9">
        <v>100</v>
      </c>
      <c r="I1113" s="5">
        <v>711000000</v>
      </c>
      <c r="J1113" s="5" t="s">
        <v>30</v>
      </c>
      <c r="K1113" s="5" t="s">
        <v>1193</v>
      </c>
      <c r="L1113" s="5" t="s">
        <v>31</v>
      </c>
      <c r="M1113" s="5"/>
      <c r="N1113" s="12" t="s">
        <v>2263</v>
      </c>
      <c r="O1113" s="17" t="s">
        <v>2265</v>
      </c>
      <c r="P1113" s="27"/>
      <c r="Q1113" s="27"/>
      <c r="R1113" s="28"/>
      <c r="S1113" s="28"/>
      <c r="T1113" s="20">
        <v>574924</v>
      </c>
      <c r="U1113" s="20">
        <f t="shared" ref="U1113:U1126" si="63">T1113*1.12</f>
        <v>643914.88</v>
      </c>
      <c r="V1113" s="20"/>
      <c r="W1113" s="12">
        <v>2017</v>
      </c>
      <c r="X1113" s="22"/>
    </row>
    <row r="1114" spans="1:24" s="13" customFormat="1" ht="76.5" x14ac:dyDescent="0.2">
      <c r="A1114" s="4" t="s">
        <v>1359</v>
      </c>
      <c r="B1114" s="5" t="s">
        <v>26</v>
      </c>
      <c r="C1114" s="12" t="s">
        <v>2274</v>
      </c>
      <c r="D1114" s="5" t="s">
        <v>2275</v>
      </c>
      <c r="E1114" s="16" t="s">
        <v>2275</v>
      </c>
      <c r="F1114" s="5" t="s">
        <v>2345</v>
      </c>
      <c r="G1114" s="17" t="s">
        <v>780</v>
      </c>
      <c r="H1114" s="9">
        <v>100</v>
      </c>
      <c r="I1114" s="5">
        <v>711000000</v>
      </c>
      <c r="J1114" s="5" t="s">
        <v>30</v>
      </c>
      <c r="K1114" s="5" t="s">
        <v>1193</v>
      </c>
      <c r="L1114" s="5" t="s">
        <v>31</v>
      </c>
      <c r="M1114" s="5"/>
      <c r="N1114" s="12" t="s">
        <v>2263</v>
      </c>
      <c r="O1114" s="17" t="s">
        <v>1358</v>
      </c>
      <c r="P1114" s="27"/>
      <c r="Q1114" s="27"/>
      <c r="R1114" s="28"/>
      <c r="S1114" s="28"/>
      <c r="T1114" s="20">
        <v>108000</v>
      </c>
      <c r="U1114" s="20">
        <f t="shared" si="63"/>
        <v>120960.00000000001</v>
      </c>
      <c r="V1114" s="20"/>
      <c r="W1114" s="12">
        <v>2017</v>
      </c>
      <c r="X1114" s="22"/>
    </row>
    <row r="1115" spans="1:24" s="13" customFormat="1" ht="76.5" x14ac:dyDescent="0.2">
      <c r="A1115" s="4" t="s">
        <v>1360</v>
      </c>
      <c r="B1115" s="5" t="s">
        <v>26</v>
      </c>
      <c r="C1115" s="12" t="s">
        <v>1418</v>
      </c>
      <c r="D1115" s="5" t="s">
        <v>1419</v>
      </c>
      <c r="E1115" s="16" t="s">
        <v>1419</v>
      </c>
      <c r="F1115" s="5" t="s">
        <v>1421</v>
      </c>
      <c r="G1115" s="17" t="s">
        <v>780</v>
      </c>
      <c r="H1115" s="9">
        <v>100</v>
      </c>
      <c r="I1115" s="5">
        <v>711000000</v>
      </c>
      <c r="J1115" s="5" t="s">
        <v>30</v>
      </c>
      <c r="K1115" s="5" t="s">
        <v>1193</v>
      </c>
      <c r="L1115" s="5" t="s">
        <v>30</v>
      </c>
      <c r="M1115" s="5"/>
      <c r="N1115" s="12" t="s">
        <v>2262</v>
      </c>
      <c r="O1115" s="17" t="s">
        <v>1355</v>
      </c>
      <c r="P1115" s="27"/>
      <c r="Q1115" s="27"/>
      <c r="R1115" s="28"/>
      <c r="S1115" s="28"/>
      <c r="T1115" s="20">
        <v>1368000</v>
      </c>
      <c r="U1115" s="20">
        <f t="shared" si="63"/>
        <v>1532160.0000000002</v>
      </c>
      <c r="V1115" s="20"/>
      <c r="W1115" s="12">
        <v>2017</v>
      </c>
      <c r="X1115" s="22"/>
    </row>
    <row r="1116" spans="1:24" s="13" customFormat="1" ht="51" x14ac:dyDescent="0.2">
      <c r="A1116" s="4" t="s">
        <v>1395</v>
      </c>
      <c r="B1116" s="5" t="s">
        <v>26</v>
      </c>
      <c r="C1116" s="12" t="s">
        <v>1447</v>
      </c>
      <c r="D1116" s="5" t="s">
        <v>1448</v>
      </c>
      <c r="E1116" s="16" t="s">
        <v>1448</v>
      </c>
      <c r="F1116" s="5" t="s">
        <v>1449</v>
      </c>
      <c r="G1116" s="17" t="s">
        <v>780</v>
      </c>
      <c r="H1116" s="9">
        <v>100</v>
      </c>
      <c r="I1116" s="5">
        <v>711000000</v>
      </c>
      <c r="J1116" s="5" t="s">
        <v>30</v>
      </c>
      <c r="K1116" s="5" t="s">
        <v>1193</v>
      </c>
      <c r="L1116" s="5" t="s">
        <v>794</v>
      </c>
      <c r="M1116" s="5"/>
      <c r="N1116" s="12" t="s">
        <v>2263</v>
      </c>
      <c r="O1116" s="17" t="s">
        <v>1356</v>
      </c>
      <c r="P1116" s="27"/>
      <c r="Q1116" s="27"/>
      <c r="R1116" s="28"/>
      <c r="S1116" s="28"/>
      <c r="T1116" s="20">
        <v>276000</v>
      </c>
      <c r="U1116" s="20">
        <f t="shared" si="63"/>
        <v>309120.00000000006</v>
      </c>
      <c r="V1116" s="20"/>
      <c r="W1116" s="12">
        <v>2017</v>
      </c>
      <c r="X1116" s="19"/>
    </row>
    <row r="1117" spans="1:24" s="13" customFormat="1" ht="51" x14ac:dyDescent="0.25">
      <c r="A1117" s="4" t="s">
        <v>1414</v>
      </c>
      <c r="B1117" s="5" t="s">
        <v>26</v>
      </c>
      <c r="C1117" s="15" t="s">
        <v>1468</v>
      </c>
      <c r="D1117" s="5" t="s">
        <v>1469</v>
      </c>
      <c r="E1117" s="5" t="s">
        <v>1470</v>
      </c>
      <c r="F1117" s="5" t="s">
        <v>1473</v>
      </c>
      <c r="G1117" s="17" t="s">
        <v>780</v>
      </c>
      <c r="H1117" s="9">
        <v>100</v>
      </c>
      <c r="I1117" s="5">
        <v>711000000</v>
      </c>
      <c r="J1117" s="5" t="s">
        <v>30</v>
      </c>
      <c r="K1117" s="5" t="s">
        <v>1193</v>
      </c>
      <c r="L1117" s="5" t="s">
        <v>794</v>
      </c>
      <c r="M1117" s="5"/>
      <c r="N1117" s="12" t="s">
        <v>2276</v>
      </c>
      <c r="O1117" s="12" t="s">
        <v>1355</v>
      </c>
      <c r="P1117" s="8"/>
      <c r="Q1117" s="8"/>
      <c r="R1117" s="11"/>
      <c r="S1117" s="11"/>
      <c r="T1117" s="20">
        <v>1500000</v>
      </c>
      <c r="U1117" s="20">
        <f t="shared" si="63"/>
        <v>1680000.0000000002</v>
      </c>
      <c r="V1117" s="38"/>
      <c r="W1117" s="19">
        <v>2017</v>
      </c>
      <c r="X1117" s="5"/>
    </row>
    <row r="1118" spans="1:24" s="13" customFormat="1" ht="63.75" x14ac:dyDescent="0.2">
      <c r="A1118" s="4" t="s">
        <v>1415</v>
      </c>
      <c r="B1118" s="5" t="s">
        <v>26</v>
      </c>
      <c r="C1118" s="15" t="s">
        <v>2277</v>
      </c>
      <c r="D1118" s="5" t="s">
        <v>2278</v>
      </c>
      <c r="E1118" s="5" t="s">
        <v>2278</v>
      </c>
      <c r="F1118" s="5" t="s">
        <v>2279</v>
      </c>
      <c r="G1118" s="17" t="s">
        <v>780</v>
      </c>
      <c r="H1118" s="9">
        <v>100</v>
      </c>
      <c r="I1118" s="5">
        <v>711000000</v>
      </c>
      <c r="J1118" s="5" t="s">
        <v>30</v>
      </c>
      <c r="K1118" s="5" t="s">
        <v>1193</v>
      </c>
      <c r="L1118" s="5" t="s">
        <v>794</v>
      </c>
      <c r="M1118" s="5"/>
      <c r="N1118" s="12" t="s">
        <v>2280</v>
      </c>
      <c r="O1118" s="12" t="s">
        <v>1358</v>
      </c>
      <c r="P1118" s="8"/>
      <c r="Q1118" s="8"/>
      <c r="R1118" s="11"/>
      <c r="S1118" s="11"/>
      <c r="T1118" s="20">
        <v>78400</v>
      </c>
      <c r="U1118" s="20">
        <f t="shared" si="63"/>
        <v>87808.000000000015</v>
      </c>
      <c r="V1118" s="38"/>
      <c r="W1118" s="19">
        <v>2017</v>
      </c>
      <c r="X1118" s="22"/>
    </row>
    <row r="1119" spans="1:24" s="13" customFormat="1" ht="63.75" x14ac:dyDescent="0.25">
      <c r="A1119" s="4" t="s">
        <v>1416</v>
      </c>
      <c r="B1119" s="5" t="s">
        <v>26</v>
      </c>
      <c r="C1119" s="15" t="s">
        <v>2281</v>
      </c>
      <c r="D1119" s="5" t="s">
        <v>2282</v>
      </c>
      <c r="E1119" s="5" t="s">
        <v>2282</v>
      </c>
      <c r="F1119" s="5" t="s">
        <v>2283</v>
      </c>
      <c r="G1119" s="17" t="s">
        <v>780</v>
      </c>
      <c r="H1119" s="9">
        <v>100</v>
      </c>
      <c r="I1119" s="5">
        <v>711000000</v>
      </c>
      <c r="J1119" s="5" t="s">
        <v>30</v>
      </c>
      <c r="K1119" s="5" t="s">
        <v>1193</v>
      </c>
      <c r="L1119" s="5" t="s">
        <v>794</v>
      </c>
      <c r="M1119" s="5"/>
      <c r="N1119" s="12" t="s">
        <v>1433</v>
      </c>
      <c r="O1119" s="12" t="s">
        <v>1355</v>
      </c>
      <c r="P1119" s="8"/>
      <c r="Q1119" s="8"/>
      <c r="R1119" s="11"/>
      <c r="S1119" s="11"/>
      <c r="T1119" s="20">
        <v>100000</v>
      </c>
      <c r="U1119" s="20">
        <f t="shared" si="63"/>
        <v>112000.00000000001</v>
      </c>
      <c r="V1119" s="38"/>
      <c r="W1119" s="19">
        <v>2017</v>
      </c>
      <c r="X1119" s="12"/>
    </row>
    <row r="1120" spans="1:24" s="13" customFormat="1" ht="114.75" x14ac:dyDescent="0.25">
      <c r="A1120" s="4" t="s">
        <v>1417</v>
      </c>
      <c r="B1120" s="15" t="s">
        <v>779</v>
      </c>
      <c r="C1120" s="12" t="s">
        <v>835</v>
      </c>
      <c r="D1120" s="5" t="s">
        <v>836</v>
      </c>
      <c r="E1120" s="16" t="s">
        <v>836</v>
      </c>
      <c r="F1120" s="16" t="s">
        <v>837</v>
      </c>
      <c r="G1120" s="19" t="s">
        <v>780</v>
      </c>
      <c r="H1120" s="26">
        <v>100</v>
      </c>
      <c r="I1120" s="5">
        <v>711000000</v>
      </c>
      <c r="J1120" s="5" t="s">
        <v>30</v>
      </c>
      <c r="K1120" s="5" t="s">
        <v>1193</v>
      </c>
      <c r="L1120" s="5" t="s">
        <v>794</v>
      </c>
      <c r="M1120" s="5"/>
      <c r="N1120" s="5" t="s">
        <v>2263</v>
      </c>
      <c r="O1120" s="12" t="s">
        <v>2303</v>
      </c>
      <c r="P1120" s="8"/>
      <c r="Q1120" s="8"/>
      <c r="R1120" s="18"/>
      <c r="S1120" s="18"/>
      <c r="T1120" s="20">
        <v>200000</v>
      </c>
      <c r="U1120" s="20">
        <f t="shared" si="63"/>
        <v>224000.00000000003</v>
      </c>
      <c r="V1120" s="21"/>
      <c r="W1120" s="12">
        <v>2017</v>
      </c>
      <c r="X1120" s="30"/>
    </row>
    <row r="1121" spans="1:24" s="13" customFormat="1" ht="63.75" x14ac:dyDescent="0.25">
      <c r="A1121" s="4" t="s">
        <v>1426</v>
      </c>
      <c r="B1121" s="15" t="s">
        <v>779</v>
      </c>
      <c r="C1121" s="12" t="s">
        <v>839</v>
      </c>
      <c r="D1121" s="5" t="s">
        <v>840</v>
      </c>
      <c r="E1121" s="5" t="s">
        <v>840</v>
      </c>
      <c r="F1121" s="5" t="s">
        <v>841</v>
      </c>
      <c r="G1121" s="19" t="s">
        <v>780</v>
      </c>
      <c r="H1121" s="26">
        <v>100</v>
      </c>
      <c r="I1121" s="5">
        <v>711000000</v>
      </c>
      <c r="J1121" s="5" t="s">
        <v>30</v>
      </c>
      <c r="K1121" s="5" t="s">
        <v>1193</v>
      </c>
      <c r="L1121" s="5" t="s">
        <v>794</v>
      </c>
      <c r="M1121" s="5"/>
      <c r="N1121" s="5" t="s">
        <v>2263</v>
      </c>
      <c r="O1121" s="12" t="s">
        <v>2303</v>
      </c>
      <c r="P1121" s="8"/>
      <c r="Q1121" s="8"/>
      <c r="R1121" s="18"/>
      <c r="S1121" s="18"/>
      <c r="T1121" s="20">
        <v>291500</v>
      </c>
      <c r="U1121" s="20">
        <f t="shared" si="63"/>
        <v>326480.00000000006</v>
      </c>
      <c r="V1121" s="21"/>
      <c r="W1121" s="12">
        <v>2017</v>
      </c>
      <c r="X1121" s="30"/>
    </row>
    <row r="1122" spans="1:24" s="13" customFormat="1" ht="51" x14ac:dyDescent="0.2">
      <c r="A1122" s="4" t="s">
        <v>1430</v>
      </c>
      <c r="B1122" s="15" t="s">
        <v>779</v>
      </c>
      <c r="C1122" s="12" t="s">
        <v>843</v>
      </c>
      <c r="D1122" s="5" t="s">
        <v>844</v>
      </c>
      <c r="E1122" s="5" t="s">
        <v>844</v>
      </c>
      <c r="F1122" s="5" t="s">
        <v>844</v>
      </c>
      <c r="G1122" s="19" t="s">
        <v>780</v>
      </c>
      <c r="H1122" s="26">
        <v>100</v>
      </c>
      <c r="I1122" s="5">
        <v>711000000</v>
      </c>
      <c r="J1122" s="5" t="s">
        <v>30</v>
      </c>
      <c r="K1122" s="5" t="s">
        <v>1193</v>
      </c>
      <c r="L1122" s="5" t="s">
        <v>794</v>
      </c>
      <c r="M1122" s="5"/>
      <c r="N1122" s="5" t="s">
        <v>2263</v>
      </c>
      <c r="O1122" s="12" t="s">
        <v>2303</v>
      </c>
      <c r="P1122" s="8"/>
      <c r="Q1122" s="8"/>
      <c r="R1122" s="18"/>
      <c r="S1122" s="18"/>
      <c r="T1122" s="20">
        <v>431250</v>
      </c>
      <c r="U1122" s="20">
        <f t="shared" si="63"/>
        <v>483000.00000000006</v>
      </c>
      <c r="V1122" s="21"/>
      <c r="W1122" s="12">
        <v>2017</v>
      </c>
      <c r="X1122" s="22"/>
    </row>
    <row r="1123" spans="1:24" s="13" customFormat="1" ht="63.75" x14ac:dyDescent="0.2">
      <c r="A1123" s="4" t="s">
        <v>1431</v>
      </c>
      <c r="B1123" s="5" t="s">
        <v>26</v>
      </c>
      <c r="C1123" s="12" t="s">
        <v>1361</v>
      </c>
      <c r="D1123" s="5" t="s">
        <v>1362</v>
      </c>
      <c r="E1123" s="16" t="s">
        <v>1362</v>
      </c>
      <c r="F1123" s="5" t="s">
        <v>1432</v>
      </c>
      <c r="G1123" s="17" t="s">
        <v>780</v>
      </c>
      <c r="H1123" s="9">
        <v>100</v>
      </c>
      <c r="I1123" s="5">
        <v>711000000</v>
      </c>
      <c r="J1123" s="5" t="s">
        <v>30</v>
      </c>
      <c r="K1123" s="5" t="s">
        <v>860</v>
      </c>
      <c r="L1123" s="5" t="s">
        <v>30</v>
      </c>
      <c r="M1123" s="5"/>
      <c r="N1123" s="12" t="s">
        <v>1433</v>
      </c>
      <c r="O1123" s="17" t="s">
        <v>1355</v>
      </c>
      <c r="P1123" s="27"/>
      <c r="Q1123" s="27"/>
      <c r="R1123" s="28"/>
      <c r="S1123" s="28"/>
      <c r="T1123" s="20">
        <v>150000</v>
      </c>
      <c r="U1123" s="20">
        <f t="shared" si="63"/>
        <v>168000.00000000003</v>
      </c>
      <c r="V1123" s="20"/>
      <c r="W1123" s="12">
        <v>2017</v>
      </c>
      <c r="X1123" s="41"/>
    </row>
    <row r="1124" spans="1:24" s="13" customFormat="1" ht="114.75" x14ac:dyDescent="0.2">
      <c r="A1124" s="4" t="s">
        <v>1436</v>
      </c>
      <c r="B1124" s="5" t="s">
        <v>26</v>
      </c>
      <c r="C1124" s="12" t="s">
        <v>1427</v>
      </c>
      <c r="D1124" s="5" t="s">
        <v>1428</v>
      </c>
      <c r="E1124" s="16" t="s">
        <v>1428</v>
      </c>
      <c r="F1124" s="5" t="s">
        <v>1429</v>
      </c>
      <c r="G1124" s="17" t="s">
        <v>780</v>
      </c>
      <c r="H1124" s="9">
        <v>100</v>
      </c>
      <c r="I1124" s="5">
        <v>711000000</v>
      </c>
      <c r="J1124" s="5" t="s">
        <v>30</v>
      </c>
      <c r="K1124" s="5" t="s">
        <v>1422</v>
      </c>
      <c r="L1124" s="5" t="s">
        <v>31</v>
      </c>
      <c r="M1124" s="5"/>
      <c r="N1124" s="12" t="s">
        <v>2284</v>
      </c>
      <c r="O1124" s="17" t="s">
        <v>1358</v>
      </c>
      <c r="P1124" s="27"/>
      <c r="Q1124" s="27"/>
      <c r="R1124" s="28"/>
      <c r="S1124" s="28"/>
      <c r="T1124" s="20">
        <v>300000</v>
      </c>
      <c r="U1124" s="20">
        <f t="shared" si="63"/>
        <v>336000.00000000006</v>
      </c>
      <c r="V1124" s="20"/>
      <c r="W1124" s="12">
        <v>2017</v>
      </c>
      <c r="X1124" s="30"/>
    </row>
    <row r="1125" spans="1:24" s="13" customFormat="1" ht="63.75" x14ac:dyDescent="0.2">
      <c r="A1125" s="4" t="s">
        <v>1437</v>
      </c>
      <c r="B1125" s="5" t="s">
        <v>26</v>
      </c>
      <c r="C1125" s="12" t="s">
        <v>1361</v>
      </c>
      <c r="D1125" s="5" t="s">
        <v>1362</v>
      </c>
      <c r="E1125" s="16" t="s">
        <v>1362</v>
      </c>
      <c r="F1125" s="5" t="s">
        <v>2285</v>
      </c>
      <c r="G1125" s="17" t="s">
        <v>780</v>
      </c>
      <c r="H1125" s="9">
        <v>100</v>
      </c>
      <c r="I1125" s="5">
        <v>711000000</v>
      </c>
      <c r="J1125" s="5" t="s">
        <v>30</v>
      </c>
      <c r="K1125" s="5" t="s">
        <v>1422</v>
      </c>
      <c r="L1125" s="5" t="s">
        <v>30</v>
      </c>
      <c r="M1125" s="5"/>
      <c r="N1125" s="12" t="s">
        <v>1363</v>
      </c>
      <c r="O1125" s="17" t="s">
        <v>1355</v>
      </c>
      <c r="P1125" s="27"/>
      <c r="Q1125" s="27"/>
      <c r="R1125" s="28"/>
      <c r="S1125" s="28"/>
      <c r="T1125" s="20">
        <v>70000</v>
      </c>
      <c r="U1125" s="20">
        <f>T1125*1.12</f>
        <v>78400.000000000015</v>
      </c>
      <c r="V1125" s="20"/>
      <c r="W1125" s="12">
        <v>2017</v>
      </c>
      <c r="X1125" s="41"/>
    </row>
    <row r="1126" spans="1:24" s="13" customFormat="1" ht="63.75" x14ac:dyDescent="0.2">
      <c r="A1126" s="4" t="s">
        <v>1438</v>
      </c>
      <c r="B1126" s="5" t="s">
        <v>26</v>
      </c>
      <c r="C1126" s="12" t="s">
        <v>1441</v>
      </c>
      <c r="D1126" s="5" t="s">
        <v>1442</v>
      </c>
      <c r="E1126" s="16" t="s">
        <v>1442</v>
      </c>
      <c r="F1126" s="5" t="s">
        <v>1443</v>
      </c>
      <c r="G1126" s="17" t="s">
        <v>780</v>
      </c>
      <c r="H1126" s="9">
        <v>100</v>
      </c>
      <c r="I1126" s="5">
        <v>711000000</v>
      </c>
      <c r="J1126" s="5" t="s">
        <v>30</v>
      </c>
      <c r="K1126" s="5" t="s">
        <v>1422</v>
      </c>
      <c r="L1126" s="5" t="s">
        <v>30</v>
      </c>
      <c r="M1126" s="5"/>
      <c r="N1126" s="12" t="s">
        <v>1444</v>
      </c>
      <c r="O1126" s="17" t="s">
        <v>1355</v>
      </c>
      <c r="P1126" s="27"/>
      <c r="Q1126" s="27"/>
      <c r="R1126" s="28"/>
      <c r="S1126" s="28"/>
      <c r="T1126" s="20">
        <v>333000</v>
      </c>
      <c r="U1126" s="20">
        <f t="shared" si="63"/>
        <v>372960.00000000006</v>
      </c>
      <c r="V1126" s="20"/>
      <c r="W1126" s="12">
        <v>2017</v>
      </c>
      <c r="X1126" s="22"/>
    </row>
    <row r="1127" spans="1:24" s="13" customFormat="1" ht="85.5" customHeight="1" x14ac:dyDescent="0.2">
      <c r="A1127" s="4" t="s">
        <v>1439</v>
      </c>
      <c r="B1127" s="5" t="s">
        <v>26</v>
      </c>
      <c r="C1127" s="15" t="s">
        <v>1468</v>
      </c>
      <c r="D1127" s="5" t="s">
        <v>1469</v>
      </c>
      <c r="E1127" s="5" t="s">
        <v>1470</v>
      </c>
      <c r="F1127" s="5" t="s">
        <v>1471</v>
      </c>
      <c r="G1127" s="17" t="s">
        <v>780</v>
      </c>
      <c r="H1127" s="9">
        <v>100</v>
      </c>
      <c r="I1127" s="5">
        <v>711000000</v>
      </c>
      <c r="J1127" s="5" t="s">
        <v>30</v>
      </c>
      <c r="K1127" s="5" t="s">
        <v>1434</v>
      </c>
      <c r="L1127" s="5" t="s">
        <v>1472</v>
      </c>
      <c r="M1127" s="5"/>
      <c r="N1127" s="12" t="s">
        <v>2286</v>
      </c>
      <c r="O1127" s="12" t="s">
        <v>1355</v>
      </c>
      <c r="P1127" s="8"/>
      <c r="Q1127" s="8"/>
      <c r="R1127" s="11"/>
      <c r="S1127" s="11"/>
      <c r="T1127" s="20">
        <v>500000</v>
      </c>
      <c r="U1127" s="20">
        <f t="shared" ref="U1127:U1132" si="64">T1127*1.12</f>
        <v>560000</v>
      </c>
      <c r="V1127" s="38"/>
      <c r="W1127" s="19">
        <v>2017</v>
      </c>
      <c r="X1127" s="22"/>
    </row>
    <row r="1128" spans="1:24" s="13" customFormat="1" ht="113.25" customHeight="1" x14ac:dyDescent="0.2">
      <c r="A1128" s="4" t="s">
        <v>1440</v>
      </c>
      <c r="B1128" s="5" t="s">
        <v>26</v>
      </c>
      <c r="C1128" s="12" t="s">
        <v>2287</v>
      </c>
      <c r="D1128" s="12" t="s">
        <v>2288</v>
      </c>
      <c r="E1128" s="12" t="s">
        <v>2288</v>
      </c>
      <c r="F1128" s="12" t="s">
        <v>2289</v>
      </c>
      <c r="G1128" s="17" t="s">
        <v>799</v>
      </c>
      <c r="H1128" s="9">
        <v>100</v>
      </c>
      <c r="I1128" s="5">
        <v>710000000</v>
      </c>
      <c r="J1128" s="5" t="s">
        <v>30</v>
      </c>
      <c r="K1128" s="5" t="s">
        <v>2290</v>
      </c>
      <c r="L1128" s="5" t="s">
        <v>794</v>
      </c>
      <c r="M1128" s="5"/>
      <c r="N1128" s="12" t="s">
        <v>2291</v>
      </c>
      <c r="O1128" s="5" t="s">
        <v>1358</v>
      </c>
      <c r="P1128" s="8"/>
      <c r="Q1128" s="8"/>
      <c r="R1128" s="10"/>
      <c r="S1128" s="44"/>
      <c r="T1128" s="10">
        <v>4500000</v>
      </c>
      <c r="U1128" s="20">
        <f t="shared" si="64"/>
        <v>5040000.0000000009</v>
      </c>
      <c r="V1128" s="5"/>
      <c r="W1128" s="29">
        <v>2017</v>
      </c>
      <c r="X1128" s="22"/>
    </row>
    <row r="1129" spans="1:24" s="13" customFormat="1" ht="85.5" customHeight="1" x14ac:dyDescent="0.2">
      <c r="A1129" s="4" t="s">
        <v>1445</v>
      </c>
      <c r="B1129" s="5" t="s">
        <v>26</v>
      </c>
      <c r="C1129" s="12" t="s">
        <v>2292</v>
      </c>
      <c r="D1129" s="12" t="s">
        <v>2293</v>
      </c>
      <c r="E1129" s="12" t="s">
        <v>2293</v>
      </c>
      <c r="F1129" s="12" t="s">
        <v>2294</v>
      </c>
      <c r="G1129" s="17" t="s">
        <v>780</v>
      </c>
      <c r="H1129" s="9">
        <v>100</v>
      </c>
      <c r="I1129" s="5">
        <v>711000000</v>
      </c>
      <c r="J1129" s="5" t="s">
        <v>30</v>
      </c>
      <c r="K1129" s="5" t="s">
        <v>2290</v>
      </c>
      <c r="L1129" s="5" t="s">
        <v>1853</v>
      </c>
      <c r="M1129" s="5"/>
      <c r="N1129" s="12" t="s">
        <v>2291</v>
      </c>
      <c r="O1129" s="5" t="s">
        <v>1358</v>
      </c>
      <c r="P1129" s="39"/>
      <c r="Q1129" s="39"/>
      <c r="R1129" s="39"/>
      <c r="S1129" s="39"/>
      <c r="T1129" s="20">
        <v>2000000</v>
      </c>
      <c r="U1129" s="20">
        <f t="shared" si="64"/>
        <v>2240000</v>
      </c>
      <c r="V1129" s="19"/>
      <c r="W1129" s="12">
        <v>2017</v>
      </c>
      <c r="X1129" s="22"/>
    </row>
    <row r="1130" spans="1:24" s="13" customFormat="1" ht="86.25" customHeight="1" x14ac:dyDescent="0.2">
      <c r="A1130" s="4" t="s">
        <v>1446</v>
      </c>
      <c r="B1130" s="5" t="s">
        <v>26</v>
      </c>
      <c r="C1130" s="12" t="s">
        <v>2295</v>
      </c>
      <c r="D1130" s="12" t="s">
        <v>2296</v>
      </c>
      <c r="E1130" s="12" t="s">
        <v>2296</v>
      </c>
      <c r="F1130" s="12" t="s">
        <v>2297</v>
      </c>
      <c r="G1130" s="17" t="s">
        <v>780</v>
      </c>
      <c r="H1130" s="9">
        <v>100</v>
      </c>
      <c r="I1130" s="5">
        <v>711000000</v>
      </c>
      <c r="J1130" s="5" t="s">
        <v>30</v>
      </c>
      <c r="K1130" s="5" t="s">
        <v>2290</v>
      </c>
      <c r="L1130" s="5" t="s">
        <v>1453</v>
      </c>
      <c r="M1130" s="5"/>
      <c r="N1130" s="12" t="s">
        <v>2298</v>
      </c>
      <c r="O1130" s="5" t="s">
        <v>1435</v>
      </c>
      <c r="P1130" s="39"/>
      <c r="Q1130" s="39"/>
      <c r="R1130" s="39"/>
      <c r="S1130" s="39"/>
      <c r="T1130" s="20">
        <v>339285.71428571426</v>
      </c>
      <c r="U1130" s="20">
        <f t="shared" si="64"/>
        <v>380000</v>
      </c>
      <c r="V1130" s="19"/>
      <c r="W1130" s="12">
        <v>2017</v>
      </c>
      <c r="X1130" s="22"/>
    </row>
    <row r="1131" spans="1:24" s="13" customFormat="1" ht="86.25" customHeight="1" x14ac:dyDescent="0.2">
      <c r="A1131" s="4" t="s">
        <v>1451</v>
      </c>
      <c r="B1131" s="5" t="s">
        <v>26</v>
      </c>
      <c r="C1131" s="6" t="s">
        <v>2299</v>
      </c>
      <c r="D1131" s="6" t="s">
        <v>2300</v>
      </c>
      <c r="E1131" s="7" t="s">
        <v>2300</v>
      </c>
      <c r="F1131" s="6" t="s">
        <v>2301</v>
      </c>
      <c r="G1131" s="8" t="s">
        <v>780</v>
      </c>
      <c r="H1131" s="9">
        <v>100</v>
      </c>
      <c r="I1131" s="5">
        <v>711000000</v>
      </c>
      <c r="J1131" s="5" t="s">
        <v>30</v>
      </c>
      <c r="K1131" s="7" t="s">
        <v>2302</v>
      </c>
      <c r="L1131" s="5" t="s">
        <v>30</v>
      </c>
      <c r="M1131" s="5"/>
      <c r="N1131" s="5" t="s">
        <v>2291</v>
      </c>
      <c r="O1131" s="5" t="s">
        <v>1358</v>
      </c>
      <c r="P1131" s="8"/>
      <c r="Q1131" s="8"/>
      <c r="R1131" s="11"/>
      <c r="S1131" s="10"/>
      <c r="T1131" s="10">
        <v>1080000</v>
      </c>
      <c r="U1131" s="11">
        <f t="shared" si="64"/>
        <v>1209600</v>
      </c>
      <c r="V1131" s="5"/>
      <c r="W1131" s="4">
        <v>2017</v>
      </c>
      <c r="X1131" s="22"/>
    </row>
    <row r="1132" spans="1:24" s="13" customFormat="1" ht="86.25" customHeight="1" x14ac:dyDescent="0.25">
      <c r="A1132" s="4" t="s">
        <v>2571</v>
      </c>
      <c r="B1132" s="67" t="s">
        <v>779</v>
      </c>
      <c r="C1132" s="67" t="s">
        <v>1361</v>
      </c>
      <c r="D1132" s="67" t="s">
        <v>1362</v>
      </c>
      <c r="E1132" s="67" t="s">
        <v>1362</v>
      </c>
      <c r="F1132" s="67" t="s">
        <v>2572</v>
      </c>
      <c r="G1132" s="67" t="s">
        <v>799</v>
      </c>
      <c r="H1132" s="67">
        <v>0</v>
      </c>
      <c r="I1132" s="67">
        <v>711000000</v>
      </c>
      <c r="J1132" s="67" t="s">
        <v>30</v>
      </c>
      <c r="K1132" s="7" t="s">
        <v>860</v>
      </c>
      <c r="L1132" s="5" t="s">
        <v>31</v>
      </c>
      <c r="M1132" s="67"/>
      <c r="N1132" s="5" t="s">
        <v>2573</v>
      </c>
      <c r="O1132" s="5" t="s">
        <v>1355</v>
      </c>
      <c r="P1132" s="8"/>
      <c r="Q1132" s="47"/>
      <c r="R1132" s="11"/>
      <c r="S1132" s="10"/>
      <c r="T1132" s="10">
        <v>7500000</v>
      </c>
      <c r="U1132" s="11">
        <f t="shared" si="64"/>
        <v>8400000</v>
      </c>
      <c r="V1132" s="5"/>
      <c r="W1132" s="66">
        <v>2017</v>
      </c>
      <c r="X1132" s="47"/>
    </row>
    <row r="1133" spans="1:24" s="13" customFormat="1" ht="86.25" customHeight="1" x14ac:dyDescent="0.25">
      <c r="A1133" s="67" t="s">
        <v>2624</v>
      </c>
      <c r="B1133" s="67" t="s">
        <v>779</v>
      </c>
      <c r="C1133" s="67" t="s">
        <v>2625</v>
      </c>
      <c r="D1133" s="67" t="s">
        <v>2626</v>
      </c>
      <c r="E1133" s="67" t="s">
        <v>2626</v>
      </c>
      <c r="F1133" s="67" t="s">
        <v>2627</v>
      </c>
      <c r="G1133" s="67" t="s">
        <v>780</v>
      </c>
      <c r="H1133" s="67">
        <v>0</v>
      </c>
      <c r="I1133" s="67">
        <v>711000000</v>
      </c>
      <c r="J1133" s="67" t="s">
        <v>30</v>
      </c>
      <c r="K1133" s="7" t="s">
        <v>860</v>
      </c>
      <c r="L1133" s="67" t="s">
        <v>30</v>
      </c>
      <c r="M1133" s="67"/>
      <c r="N1133" s="5" t="s">
        <v>2628</v>
      </c>
      <c r="O1133" s="5" t="s">
        <v>1425</v>
      </c>
      <c r="P1133" s="8"/>
      <c r="Q1133" s="47"/>
      <c r="R1133" s="11"/>
      <c r="S1133" s="10"/>
      <c r="T1133" s="10">
        <v>6500</v>
      </c>
      <c r="U1133" s="11">
        <f>T1133*1.12</f>
        <v>7280.0000000000009</v>
      </c>
      <c r="V1133" s="5"/>
      <c r="W1133" s="66">
        <v>2017</v>
      </c>
      <c r="X1133" s="47"/>
    </row>
    <row r="1134" spans="1:24" s="13" customFormat="1" ht="86.25" customHeight="1" x14ac:dyDescent="0.25">
      <c r="A1134" s="5" t="s">
        <v>2941</v>
      </c>
      <c r="B1134" s="67" t="s">
        <v>779</v>
      </c>
      <c r="C1134" s="67" t="s">
        <v>1361</v>
      </c>
      <c r="D1134" s="67" t="s">
        <v>1362</v>
      </c>
      <c r="E1134" s="67" t="s">
        <v>1362</v>
      </c>
      <c r="F1134" s="67" t="s">
        <v>2942</v>
      </c>
      <c r="G1134" s="67" t="s">
        <v>799</v>
      </c>
      <c r="H1134" s="67">
        <v>100</v>
      </c>
      <c r="I1134" s="67" t="s">
        <v>2943</v>
      </c>
      <c r="J1134" s="67" t="s">
        <v>2944</v>
      </c>
      <c r="K1134" s="7" t="s">
        <v>860</v>
      </c>
      <c r="L1134" s="67" t="s">
        <v>2945</v>
      </c>
      <c r="M1134" s="67" t="s">
        <v>2946</v>
      </c>
      <c r="N1134" s="67" t="s">
        <v>2947</v>
      </c>
      <c r="O1134" s="67" t="s">
        <v>1355</v>
      </c>
      <c r="P1134" s="8" t="s">
        <v>2946</v>
      </c>
      <c r="Q1134" s="47" t="s">
        <v>2946</v>
      </c>
      <c r="R1134" s="11" t="s">
        <v>2946</v>
      </c>
      <c r="S1134" s="10"/>
      <c r="T1134" s="10">
        <v>7500000</v>
      </c>
      <c r="U1134" s="11">
        <f>T1134*1.12</f>
        <v>8400000</v>
      </c>
      <c r="V1134" s="5" t="s">
        <v>2946</v>
      </c>
      <c r="W1134" s="66" t="s">
        <v>2948</v>
      </c>
      <c r="X1134" s="47" t="s">
        <v>2946</v>
      </c>
    </row>
    <row r="1135" spans="1:24" s="13" customFormat="1" ht="86.25" customHeight="1" x14ac:dyDescent="0.25">
      <c r="A1135" s="5" t="s">
        <v>2930</v>
      </c>
      <c r="B1135" s="67" t="s">
        <v>779</v>
      </c>
      <c r="C1135" s="67" t="s">
        <v>2931</v>
      </c>
      <c r="D1135" s="67" t="s">
        <v>2932</v>
      </c>
      <c r="E1135" s="67" t="s">
        <v>2932</v>
      </c>
      <c r="F1135" s="67" t="s">
        <v>2933</v>
      </c>
      <c r="G1135" s="67" t="s">
        <v>780</v>
      </c>
      <c r="H1135" s="67">
        <v>0</v>
      </c>
      <c r="I1135" s="67">
        <v>711000000</v>
      </c>
      <c r="J1135" s="67" t="s">
        <v>30</v>
      </c>
      <c r="K1135" s="7" t="s">
        <v>860</v>
      </c>
      <c r="L1135" s="67" t="s">
        <v>31</v>
      </c>
      <c r="M1135" s="67"/>
      <c r="N1135" s="67" t="s">
        <v>2949</v>
      </c>
      <c r="O1135" s="67" t="s">
        <v>1355</v>
      </c>
      <c r="P1135" s="8"/>
      <c r="Q1135" s="47"/>
      <c r="R1135" s="11"/>
      <c r="S1135" s="10"/>
      <c r="T1135" s="10">
        <v>26094</v>
      </c>
      <c r="U1135" s="11">
        <f t="shared" ref="U1135:U1140" si="65">T1135*1.12</f>
        <v>29225.280000000002</v>
      </c>
      <c r="V1135" s="5"/>
      <c r="W1135" s="66">
        <v>2017</v>
      </c>
      <c r="X1135" s="47"/>
    </row>
    <row r="1136" spans="1:24" s="13" customFormat="1" ht="86.25" customHeight="1" x14ac:dyDescent="0.25">
      <c r="A1136" s="5" t="s">
        <v>2934</v>
      </c>
      <c r="B1136" s="67" t="s">
        <v>779</v>
      </c>
      <c r="C1136" s="67" t="s">
        <v>2935</v>
      </c>
      <c r="D1136" s="67" t="s">
        <v>2936</v>
      </c>
      <c r="E1136" s="67" t="s">
        <v>2936</v>
      </c>
      <c r="F1136" s="67" t="s">
        <v>2950</v>
      </c>
      <c r="G1136" s="67" t="s">
        <v>780</v>
      </c>
      <c r="H1136" s="67">
        <v>0</v>
      </c>
      <c r="I1136" s="67">
        <v>711000000</v>
      </c>
      <c r="J1136" s="67" t="s">
        <v>30</v>
      </c>
      <c r="K1136" s="7" t="s">
        <v>860</v>
      </c>
      <c r="L1136" s="67" t="s">
        <v>31</v>
      </c>
      <c r="M1136" s="67"/>
      <c r="N1136" s="67" t="s">
        <v>2949</v>
      </c>
      <c r="O1136" s="67" t="s">
        <v>1355</v>
      </c>
      <c r="P1136" s="8"/>
      <c r="Q1136" s="47"/>
      <c r="R1136" s="11"/>
      <c r="S1136" s="10"/>
      <c r="T1136" s="10">
        <v>14990</v>
      </c>
      <c r="U1136" s="11">
        <f t="shared" si="65"/>
        <v>16788.800000000003</v>
      </c>
      <c r="V1136" s="5"/>
      <c r="W1136" s="66">
        <v>2017</v>
      </c>
      <c r="X1136" s="47"/>
    </row>
    <row r="1137" spans="1:24" s="13" customFormat="1" ht="86.25" customHeight="1" x14ac:dyDescent="0.25">
      <c r="A1137" s="47" t="s">
        <v>2951</v>
      </c>
      <c r="B1137" s="69" t="s">
        <v>779</v>
      </c>
      <c r="C1137" s="69" t="s">
        <v>2952</v>
      </c>
      <c r="D1137" s="69" t="s">
        <v>2953</v>
      </c>
      <c r="E1137" s="69" t="s">
        <v>2954</v>
      </c>
      <c r="F1137" s="69" t="s">
        <v>2955</v>
      </c>
      <c r="G1137" s="47" t="s">
        <v>780</v>
      </c>
      <c r="H1137" s="47">
        <v>0</v>
      </c>
      <c r="I1137" s="47" t="s">
        <v>2943</v>
      </c>
      <c r="J1137" s="69" t="s">
        <v>30</v>
      </c>
      <c r="K1137" s="47" t="s">
        <v>860</v>
      </c>
      <c r="L1137" s="69" t="s">
        <v>2956</v>
      </c>
      <c r="M1137" s="47"/>
      <c r="N1137" s="69" t="s">
        <v>2633</v>
      </c>
      <c r="O1137" s="69" t="s">
        <v>1355</v>
      </c>
      <c r="P1137" s="47" t="s">
        <v>2946</v>
      </c>
      <c r="Q1137" s="47" t="s">
        <v>2946</v>
      </c>
      <c r="R1137" s="47"/>
      <c r="S1137" s="47"/>
      <c r="T1137" s="47">
        <v>241071.43</v>
      </c>
      <c r="U1137" s="11">
        <f t="shared" si="65"/>
        <v>270000.00160000002</v>
      </c>
      <c r="V1137" s="47" t="s">
        <v>2946</v>
      </c>
      <c r="W1137" s="47" t="s">
        <v>2948</v>
      </c>
      <c r="X1137" s="47" t="s">
        <v>2946</v>
      </c>
    </row>
    <row r="1138" spans="1:24" s="13" customFormat="1" ht="63.75" x14ac:dyDescent="0.25">
      <c r="A1138" s="5" t="s">
        <v>2937</v>
      </c>
      <c r="B1138" s="67" t="s">
        <v>779</v>
      </c>
      <c r="C1138" s="67" t="s">
        <v>2938</v>
      </c>
      <c r="D1138" s="67" t="s">
        <v>2939</v>
      </c>
      <c r="E1138" s="67" t="s">
        <v>2939</v>
      </c>
      <c r="F1138" s="67" t="s">
        <v>2933</v>
      </c>
      <c r="G1138" s="67" t="s">
        <v>780</v>
      </c>
      <c r="H1138" s="67">
        <v>0</v>
      </c>
      <c r="I1138" s="67">
        <v>711000000</v>
      </c>
      <c r="J1138" s="67" t="s">
        <v>30</v>
      </c>
      <c r="K1138" s="7" t="s">
        <v>860</v>
      </c>
      <c r="L1138" s="67" t="s">
        <v>31</v>
      </c>
      <c r="M1138" s="67"/>
      <c r="N1138" s="67" t="s">
        <v>2949</v>
      </c>
      <c r="O1138" s="67" t="s">
        <v>1355</v>
      </c>
      <c r="P1138" s="8"/>
      <c r="Q1138" s="47"/>
      <c r="R1138" s="11"/>
      <c r="S1138" s="10"/>
      <c r="T1138" s="10">
        <v>6000</v>
      </c>
      <c r="U1138" s="11">
        <f t="shared" si="65"/>
        <v>6720.0000000000009</v>
      </c>
      <c r="V1138" s="5"/>
      <c r="W1138" s="66">
        <v>2017</v>
      </c>
      <c r="X1138" s="47"/>
    </row>
    <row r="1139" spans="1:24" s="13" customFormat="1" ht="89.25" x14ac:dyDescent="0.25">
      <c r="A1139" s="5" t="s">
        <v>2940</v>
      </c>
      <c r="B1139" s="67" t="s">
        <v>779</v>
      </c>
      <c r="C1139" s="67" t="s">
        <v>2931</v>
      </c>
      <c r="D1139" s="67" t="s">
        <v>2932</v>
      </c>
      <c r="E1139" s="67" t="s">
        <v>2932</v>
      </c>
      <c r="F1139" s="67" t="s">
        <v>2933</v>
      </c>
      <c r="G1139" s="67" t="s">
        <v>780</v>
      </c>
      <c r="H1139" s="67">
        <v>0</v>
      </c>
      <c r="I1139" s="67">
        <v>711000000</v>
      </c>
      <c r="J1139" s="67" t="s">
        <v>30</v>
      </c>
      <c r="K1139" s="7" t="s">
        <v>860</v>
      </c>
      <c r="L1139" s="67" t="s">
        <v>31</v>
      </c>
      <c r="M1139" s="67"/>
      <c r="N1139" s="67" t="s">
        <v>2949</v>
      </c>
      <c r="O1139" s="67" t="s">
        <v>1355</v>
      </c>
      <c r="P1139" s="8"/>
      <c r="Q1139" s="47"/>
      <c r="R1139" s="11"/>
      <c r="S1139" s="10"/>
      <c r="T1139" s="10">
        <v>26094</v>
      </c>
      <c r="U1139" s="11">
        <f t="shared" si="65"/>
        <v>29225.280000000002</v>
      </c>
      <c r="V1139" s="5"/>
      <c r="W1139" s="66">
        <v>2017</v>
      </c>
      <c r="X1139" s="47"/>
    </row>
    <row r="1140" spans="1:24" s="13" customFormat="1" ht="89.25" x14ac:dyDescent="0.2">
      <c r="A1140" s="5" t="s">
        <v>3004</v>
      </c>
      <c r="B1140" s="67" t="s">
        <v>779</v>
      </c>
      <c r="C1140" s="67" t="s">
        <v>3005</v>
      </c>
      <c r="D1140" s="67" t="s">
        <v>3006</v>
      </c>
      <c r="E1140" s="67" t="s">
        <v>3006</v>
      </c>
      <c r="F1140" s="67" t="s">
        <v>3009</v>
      </c>
      <c r="G1140" s="67" t="s">
        <v>780</v>
      </c>
      <c r="H1140" s="67">
        <v>0</v>
      </c>
      <c r="I1140" s="67">
        <v>711000000</v>
      </c>
      <c r="J1140" s="67" t="s">
        <v>30</v>
      </c>
      <c r="K1140" s="67" t="s">
        <v>860</v>
      </c>
      <c r="L1140" s="67" t="s">
        <v>31</v>
      </c>
      <c r="M1140" s="67"/>
      <c r="N1140" s="67" t="s">
        <v>3486</v>
      </c>
      <c r="O1140" s="67" t="s">
        <v>1355</v>
      </c>
      <c r="P1140" s="67"/>
      <c r="Q1140" s="67"/>
      <c r="R1140" s="67"/>
      <c r="S1140" s="67"/>
      <c r="T1140" s="68">
        <v>24000</v>
      </c>
      <c r="U1140" s="11">
        <f t="shared" si="65"/>
        <v>26880.000000000004</v>
      </c>
      <c r="V1140" s="67"/>
      <c r="W1140" s="67">
        <v>2017</v>
      </c>
      <c r="X1140" s="74"/>
    </row>
    <row r="1141" spans="1:24" s="13" customFormat="1" ht="63.75" x14ac:dyDescent="0.2">
      <c r="A1141" s="5" t="s">
        <v>3007</v>
      </c>
      <c r="B1141" s="67" t="s">
        <v>779</v>
      </c>
      <c r="C1141" s="67" t="s">
        <v>2343</v>
      </c>
      <c r="D1141" s="67" t="s">
        <v>798</v>
      </c>
      <c r="E1141" s="67" t="s">
        <v>798</v>
      </c>
      <c r="F1141" s="67" t="s">
        <v>3008</v>
      </c>
      <c r="G1141" s="67" t="s">
        <v>780</v>
      </c>
      <c r="H1141" s="67">
        <v>0</v>
      </c>
      <c r="I1141" s="67">
        <v>711000000</v>
      </c>
      <c r="J1141" s="67" t="s">
        <v>30</v>
      </c>
      <c r="K1141" s="67" t="s">
        <v>860</v>
      </c>
      <c r="L1141" s="67" t="s">
        <v>31</v>
      </c>
      <c r="M1141" s="67"/>
      <c r="N1141" s="67" t="s">
        <v>2949</v>
      </c>
      <c r="O1141" s="67" t="s">
        <v>1355</v>
      </c>
      <c r="P1141" s="67"/>
      <c r="Q1141" s="67"/>
      <c r="R1141" s="67"/>
      <c r="S1141" s="67"/>
      <c r="T1141" s="68">
        <v>343749.9999999</v>
      </c>
      <c r="U1141" s="11">
        <f>T1141*1.12</f>
        <v>384999.99999988801</v>
      </c>
      <c r="V1141" s="67"/>
      <c r="W1141" s="67">
        <v>2017</v>
      </c>
      <c r="X1141" s="74"/>
    </row>
    <row r="1142" spans="1:24" s="13" customFormat="1" ht="51" x14ac:dyDescent="0.2">
      <c r="A1142" s="5" t="s">
        <v>3020</v>
      </c>
      <c r="B1142" s="67" t="s">
        <v>779</v>
      </c>
      <c r="C1142" s="67" t="s">
        <v>2341</v>
      </c>
      <c r="D1142" s="67" t="s">
        <v>2342</v>
      </c>
      <c r="E1142" s="67" t="s">
        <v>2342</v>
      </c>
      <c r="F1142" s="67" t="s">
        <v>3021</v>
      </c>
      <c r="G1142" s="67" t="s">
        <v>780</v>
      </c>
      <c r="H1142" s="67">
        <v>0</v>
      </c>
      <c r="I1142" s="67">
        <v>711000000</v>
      </c>
      <c r="J1142" s="67" t="s">
        <v>30</v>
      </c>
      <c r="K1142" s="67" t="s">
        <v>860</v>
      </c>
      <c r="L1142" s="67" t="s">
        <v>30</v>
      </c>
      <c r="M1142" s="67"/>
      <c r="N1142" s="67" t="s">
        <v>3487</v>
      </c>
      <c r="O1142" s="67" t="s">
        <v>1355</v>
      </c>
      <c r="P1142" s="67"/>
      <c r="Q1142" s="67"/>
      <c r="R1142" s="67"/>
      <c r="S1142" s="67"/>
      <c r="T1142" s="67">
        <v>9649825.3100000005</v>
      </c>
      <c r="U1142" s="11">
        <f>T1142*1.12</f>
        <v>10807804.347200003</v>
      </c>
      <c r="V1142" s="67"/>
      <c r="W1142" s="67">
        <v>2017</v>
      </c>
      <c r="X1142" s="74"/>
    </row>
    <row r="1143" spans="1:24" s="13" customFormat="1" ht="51" x14ac:dyDescent="0.2">
      <c r="A1143" s="5" t="s">
        <v>3061</v>
      </c>
      <c r="B1143" s="67" t="s">
        <v>779</v>
      </c>
      <c r="C1143" s="67" t="s">
        <v>3062</v>
      </c>
      <c r="D1143" s="67" t="s">
        <v>3063</v>
      </c>
      <c r="E1143" s="67" t="s">
        <v>3063</v>
      </c>
      <c r="F1143" s="67" t="s">
        <v>3064</v>
      </c>
      <c r="G1143" s="67" t="s">
        <v>780</v>
      </c>
      <c r="H1143" s="67">
        <v>0</v>
      </c>
      <c r="I1143" s="67">
        <v>711000000</v>
      </c>
      <c r="J1143" s="67" t="s">
        <v>30</v>
      </c>
      <c r="K1143" s="7" t="s">
        <v>3024</v>
      </c>
      <c r="L1143" s="67" t="s">
        <v>3065</v>
      </c>
      <c r="M1143" s="67"/>
      <c r="N1143" s="67" t="s">
        <v>3488</v>
      </c>
      <c r="O1143" s="67" t="s">
        <v>1355</v>
      </c>
      <c r="P1143" s="67"/>
      <c r="Q1143" s="67"/>
      <c r="R1143" s="67"/>
      <c r="S1143" s="68"/>
      <c r="T1143" s="73">
        <v>1785714</v>
      </c>
      <c r="U1143" s="68">
        <f t="shared" ref="U1143:U1146" si="66">T1143*1.12</f>
        <v>1999999.6800000002</v>
      </c>
      <c r="V1143" s="67"/>
      <c r="W1143" s="67">
        <v>2017</v>
      </c>
      <c r="X1143" s="74"/>
    </row>
    <row r="1144" spans="1:24" s="13" customFormat="1" ht="63.75" x14ac:dyDescent="0.2">
      <c r="A1144" s="5" t="s">
        <v>3066</v>
      </c>
      <c r="B1144" s="67" t="s">
        <v>779</v>
      </c>
      <c r="C1144" s="67" t="s">
        <v>3067</v>
      </c>
      <c r="D1144" s="67" t="s">
        <v>3068</v>
      </c>
      <c r="E1144" s="67" t="s">
        <v>3069</v>
      </c>
      <c r="F1144" s="67" t="s">
        <v>3070</v>
      </c>
      <c r="G1144" s="67" t="s">
        <v>780</v>
      </c>
      <c r="H1144" s="67">
        <v>0</v>
      </c>
      <c r="I1144" s="67">
        <v>711000000</v>
      </c>
      <c r="J1144" s="67" t="s">
        <v>30</v>
      </c>
      <c r="K1144" s="7" t="s">
        <v>3024</v>
      </c>
      <c r="L1144" s="67" t="s">
        <v>2956</v>
      </c>
      <c r="M1144" s="67"/>
      <c r="N1144" s="67" t="s">
        <v>3488</v>
      </c>
      <c r="O1144" s="67" t="s">
        <v>1355</v>
      </c>
      <c r="P1144" s="67"/>
      <c r="Q1144" s="67"/>
      <c r="R1144" s="67"/>
      <c r="S1144" s="68"/>
      <c r="T1144" s="73">
        <v>248241.07</v>
      </c>
      <c r="U1144" s="68">
        <f t="shared" si="66"/>
        <v>278029.99840000004</v>
      </c>
      <c r="V1144" s="67"/>
      <c r="W1144" s="67">
        <v>2017</v>
      </c>
      <c r="X1144" s="74"/>
    </row>
    <row r="1145" spans="1:24" s="13" customFormat="1" ht="140.25" x14ac:dyDescent="0.25">
      <c r="A1145" s="5" t="s">
        <v>3394</v>
      </c>
      <c r="B1145" s="67" t="s">
        <v>779</v>
      </c>
      <c r="C1145" s="67" t="s">
        <v>2952</v>
      </c>
      <c r="D1145" s="67" t="s">
        <v>2953</v>
      </c>
      <c r="E1145" s="67" t="s">
        <v>2954</v>
      </c>
      <c r="F1145" s="67" t="s">
        <v>3395</v>
      </c>
      <c r="G1145" s="67" t="s">
        <v>780</v>
      </c>
      <c r="H1145" s="67">
        <v>0</v>
      </c>
      <c r="I1145" s="67">
        <v>711000000</v>
      </c>
      <c r="J1145" s="67" t="s">
        <v>3076</v>
      </c>
      <c r="K1145" s="76" t="s">
        <v>1434</v>
      </c>
      <c r="L1145" s="67" t="s">
        <v>3076</v>
      </c>
      <c r="M1145" s="67"/>
      <c r="N1145" s="67" t="s">
        <v>3489</v>
      </c>
      <c r="O1145" s="67" t="s">
        <v>1355</v>
      </c>
      <c r="P1145" s="67"/>
      <c r="Q1145" s="67"/>
      <c r="R1145" s="68"/>
      <c r="S1145" s="68"/>
      <c r="T1145" s="68">
        <v>50000</v>
      </c>
      <c r="U1145" s="68">
        <f t="shared" si="66"/>
        <v>56000.000000000007</v>
      </c>
      <c r="V1145" s="68"/>
      <c r="W1145" s="67">
        <v>2017</v>
      </c>
      <c r="X1145" s="47"/>
    </row>
    <row r="1146" spans="1:24" s="13" customFormat="1" ht="51" x14ac:dyDescent="0.25">
      <c r="A1146" s="5" t="s">
        <v>3396</v>
      </c>
      <c r="B1146" s="67" t="s">
        <v>779</v>
      </c>
      <c r="C1146" s="67" t="s">
        <v>3397</v>
      </c>
      <c r="D1146" s="67" t="s">
        <v>3398</v>
      </c>
      <c r="E1146" s="67" t="s">
        <v>3398</v>
      </c>
      <c r="F1146" s="67" t="s">
        <v>3399</v>
      </c>
      <c r="G1146" s="67" t="s">
        <v>799</v>
      </c>
      <c r="H1146" s="67">
        <v>0</v>
      </c>
      <c r="I1146" s="67">
        <v>711000000</v>
      </c>
      <c r="J1146" s="67" t="s">
        <v>3076</v>
      </c>
      <c r="K1146" s="76" t="s">
        <v>1434</v>
      </c>
      <c r="L1146" s="67" t="s">
        <v>3076</v>
      </c>
      <c r="M1146" s="67"/>
      <c r="N1146" s="67" t="s">
        <v>3490</v>
      </c>
      <c r="O1146" s="67" t="s">
        <v>1355</v>
      </c>
      <c r="P1146" s="67"/>
      <c r="Q1146" s="67"/>
      <c r="R1146" s="68"/>
      <c r="S1146" s="68"/>
      <c r="T1146" s="68">
        <v>8000</v>
      </c>
      <c r="U1146" s="68">
        <f t="shared" si="66"/>
        <v>8960</v>
      </c>
      <c r="V1146" s="68"/>
      <c r="W1146" s="67">
        <v>2017</v>
      </c>
      <c r="X1146" s="47"/>
    </row>
    <row r="1147" spans="1:24" s="13" customFormat="1" ht="63.75" x14ac:dyDescent="0.25">
      <c r="A1147" s="5" t="s">
        <v>3479</v>
      </c>
      <c r="B1147" s="67" t="s">
        <v>779</v>
      </c>
      <c r="C1147" s="8" t="s">
        <v>1361</v>
      </c>
      <c r="D1147" s="8" t="s">
        <v>1362</v>
      </c>
      <c r="E1147" s="8" t="s">
        <v>1362</v>
      </c>
      <c r="F1147" s="67" t="s">
        <v>3480</v>
      </c>
      <c r="G1147" s="67" t="s">
        <v>799</v>
      </c>
      <c r="H1147" s="67">
        <v>0</v>
      </c>
      <c r="I1147" s="67" t="s">
        <v>3034</v>
      </c>
      <c r="J1147" s="67" t="s">
        <v>3076</v>
      </c>
      <c r="K1147" s="76" t="s">
        <v>1434</v>
      </c>
      <c r="L1147" s="67" t="s">
        <v>3076</v>
      </c>
      <c r="M1147" s="67"/>
      <c r="N1147" s="67" t="s">
        <v>3488</v>
      </c>
      <c r="O1147" s="67" t="s">
        <v>1355</v>
      </c>
      <c r="P1147" s="67"/>
      <c r="Q1147" s="67"/>
      <c r="R1147" s="68"/>
      <c r="S1147" s="10"/>
      <c r="T1147" s="10">
        <v>40000</v>
      </c>
      <c r="U1147" s="11">
        <f t="shared" ref="U1147:U1157" si="67">T1147*1.12</f>
        <v>44800.000000000007</v>
      </c>
      <c r="V1147" s="67"/>
      <c r="W1147" s="71">
        <v>2017</v>
      </c>
      <c r="X1147" s="47"/>
    </row>
    <row r="1148" spans="1:24" s="13" customFormat="1" ht="76.5" x14ac:dyDescent="0.25">
      <c r="A1148" s="5" t="s">
        <v>3481</v>
      </c>
      <c r="B1148" s="67" t="s">
        <v>779</v>
      </c>
      <c r="C1148" s="67" t="s">
        <v>3482</v>
      </c>
      <c r="D1148" s="8" t="s">
        <v>3483</v>
      </c>
      <c r="E1148" s="8" t="s">
        <v>3484</v>
      </c>
      <c r="F1148" s="67" t="s">
        <v>3485</v>
      </c>
      <c r="G1148" s="67" t="s">
        <v>780</v>
      </c>
      <c r="H1148" s="67">
        <v>0</v>
      </c>
      <c r="I1148" s="67" t="s">
        <v>3034</v>
      </c>
      <c r="J1148" s="67" t="s">
        <v>3076</v>
      </c>
      <c r="K1148" s="76" t="s">
        <v>1434</v>
      </c>
      <c r="L1148" s="67" t="s">
        <v>3076</v>
      </c>
      <c r="M1148" s="67"/>
      <c r="N1148" s="67" t="s">
        <v>3488</v>
      </c>
      <c r="O1148" s="67" t="s">
        <v>1355</v>
      </c>
      <c r="P1148" s="67"/>
      <c r="Q1148" s="67"/>
      <c r="R1148" s="68"/>
      <c r="S1148" s="10"/>
      <c r="T1148" s="10">
        <v>166071.42600000001</v>
      </c>
      <c r="U1148" s="11">
        <f t="shared" si="67"/>
        <v>185999.99712000001</v>
      </c>
      <c r="V1148" s="5"/>
      <c r="W1148" s="71">
        <v>2017</v>
      </c>
      <c r="X1148" s="5"/>
    </row>
    <row r="1149" spans="1:24" s="13" customFormat="1" ht="89.25" x14ac:dyDescent="0.25">
      <c r="A1149" s="4" t="s">
        <v>3516</v>
      </c>
      <c r="B1149" s="67" t="s">
        <v>779</v>
      </c>
      <c r="C1149" s="67" t="s">
        <v>3517</v>
      </c>
      <c r="D1149" s="67" t="s">
        <v>3518</v>
      </c>
      <c r="E1149" s="67" t="s">
        <v>3518</v>
      </c>
      <c r="F1149" s="67" t="s">
        <v>3519</v>
      </c>
      <c r="G1149" s="67" t="s">
        <v>780</v>
      </c>
      <c r="H1149" s="67">
        <v>0</v>
      </c>
      <c r="I1149" s="67">
        <v>710000000</v>
      </c>
      <c r="J1149" s="67" t="s">
        <v>3076</v>
      </c>
      <c r="K1149" s="76" t="s">
        <v>1434</v>
      </c>
      <c r="L1149" s="67" t="s">
        <v>3076</v>
      </c>
      <c r="M1149" s="67"/>
      <c r="N1149" s="67" t="s">
        <v>3425</v>
      </c>
      <c r="O1149" s="67" t="s">
        <v>1358</v>
      </c>
      <c r="P1149" s="68"/>
      <c r="Q1149" s="68"/>
      <c r="R1149" s="68"/>
      <c r="S1149" s="68"/>
      <c r="T1149" s="73">
        <v>2963470</v>
      </c>
      <c r="U1149" s="68">
        <f t="shared" si="67"/>
        <v>3319086.4000000004</v>
      </c>
      <c r="V1149" s="68"/>
      <c r="W1149" s="71">
        <v>2017</v>
      </c>
      <c r="X1149" s="47"/>
    </row>
    <row r="1150" spans="1:24" s="13" customFormat="1" ht="63.75" x14ac:dyDescent="0.25">
      <c r="A1150" s="4" t="s">
        <v>3520</v>
      </c>
      <c r="B1150" s="67" t="s">
        <v>779</v>
      </c>
      <c r="C1150" s="67" t="s">
        <v>3521</v>
      </c>
      <c r="D1150" s="67" t="s">
        <v>3522</v>
      </c>
      <c r="E1150" s="67" t="s">
        <v>3523</v>
      </c>
      <c r="F1150" s="67" t="s">
        <v>3529</v>
      </c>
      <c r="G1150" s="67" t="s">
        <v>780</v>
      </c>
      <c r="H1150" s="67">
        <v>0</v>
      </c>
      <c r="I1150" s="67">
        <v>710000000</v>
      </c>
      <c r="J1150" s="67" t="s">
        <v>3076</v>
      </c>
      <c r="K1150" s="76" t="s">
        <v>1434</v>
      </c>
      <c r="L1150" s="67" t="s">
        <v>2956</v>
      </c>
      <c r="M1150" s="67"/>
      <c r="N1150" s="67" t="s">
        <v>3528</v>
      </c>
      <c r="O1150" s="67" t="s">
        <v>1355</v>
      </c>
      <c r="P1150" s="68"/>
      <c r="Q1150" s="68"/>
      <c r="R1150" s="68"/>
      <c r="S1150" s="68"/>
      <c r="T1150" s="73">
        <v>463372</v>
      </c>
      <c r="U1150" s="68">
        <f t="shared" si="67"/>
        <v>518976.64000000007</v>
      </c>
      <c r="V1150" s="68"/>
      <c r="W1150" s="71">
        <v>2017</v>
      </c>
      <c r="X1150" s="47"/>
    </row>
    <row r="1151" spans="1:24" s="13" customFormat="1" ht="63.75" x14ac:dyDescent="0.25">
      <c r="A1151" s="4" t="s">
        <v>3524</v>
      </c>
      <c r="B1151" s="67" t="s">
        <v>779</v>
      </c>
      <c r="C1151" s="67" t="s">
        <v>3525</v>
      </c>
      <c r="D1151" s="67" t="s">
        <v>3526</v>
      </c>
      <c r="E1151" s="67" t="s">
        <v>3527</v>
      </c>
      <c r="F1151" s="67" t="s">
        <v>3530</v>
      </c>
      <c r="G1151" s="67" t="s">
        <v>780</v>
      </c>
      <c r="H1151" s="67">
        <v>0</v>
      </c>
      <c r="I1151" s="67">
        <v>710000000</v>
      </c>
      <c r="J1151" s="67" t="s">
        <v>3076</v>
      </c>
      <c r="K1151" s="76" t="s">
        <v>1434</v>
      </c>
      <c r="L1151" s="67" t="s">
        <v>2956</v>
      </c>
      <c r="M1151" s="67"/>
      <c r="N1151" s="67" t="s">
        <v>3528</v>
      </c>
      <c r="O1151" s="67" t="s">
        <v>1355</v>
      </c>
      <c r="P1151" s="68"/>
      <c r="Q1151" s="68"/>
      <c r="R1151" s="68"/>
      <c r="S1151" s="68"/>
      <c r="T1151" s="73">
        <v>15180</v>
      </c>
      <c r="U1151" s="68">
        <f t="shared" si="67"/>
        <v>17001.600000000002</v>
      </c>
      <c r="V1151" s="68"/>
      <c r="W1151" s="71">
        <v>2017</v>
      </c>
      <c r="X1151" s="47"/>
    </row>
    <row r="1152" spans="1:24" s="13" customFormat="1" ht="63.75" x14ac:dyDescent="0.25">
      <c r="A1152" s="4" t="s">
        <v>3771</v>
      </c>
      <c r="B1152" s="67" t="s">
        <v>779</v>
      </c>
      <c r="C1152" s="67" t="s">
        <v>1468</v>
      </c>
      <c r="D1152" s="67" t="s">
        <v>1469</v>
      </c>
      <c r="E1152" s="67" t="s">
        <v>1470</v>
      </c>
      <c r="F1152" s="67" t="s">
        <v>3772</v>
      </c>
      <c r="G1152" s="67" t="s">
        <v>780</v>
      </c>
      <c r="H1152" s="67">
        <v>0</v>
      </c>
      <c r="I1152" s="67">
        <v>710000000</v>
      </c>
      <c r="J1152" s="67" t="s">
        <v>3076</v>
      </c>
      <c r="K1152" s="76" t="s">
        <v>3536</v>
      </c>
      <c r="L1152" s="67" t="s">
        <v>794</v>
      </c>
      <c r="M1152" s="67"/>
      <c r="N1152" s="67" t="s">
        <v>3425</v>
      </c>
      <c r="O1152" s="67" t="s">
        <v>1355</v>
      </c>
      <c r="P1152" s="68"/>
      <c r="Q1152" s="68"/>
      <c r="R1152" s="68"/>
      <c r="S1152" s="68"/>
      <c r="T1152" s="73">
        <v>133928.57</v>
      </c>
      <c r="U1152" s="68">
        <f t="shared" si="67"/>
        <v>149999.99840000001</v>
      </c>
      <c r="V1152" s="68"/>
      <c r="W1152" s="71">
        <v>2017</v>
      </c>
      <c r="X1152" s="47"/>
    </row>
    <row r="1153" spans="1:24" s="13" customFormat="1" ht="51" x14ac:dyDescent="0.25">
      <c r="A1153" s="4" t="s">
        <v>3773</v>
      </c>
      <c r="B1153" s="67" t="s">
        <v>779</v>
      </c>
      <c r="C1153" s="67" t="s">
        <v>1468</v>
      </c>
      <c r="D1153" s="67" t="s">
        <v>1469</v>
      </c>
      <c r="E1153" s="67" t="s">
        <v>1470</v>
      </c>
      <c r="F1153" s="67" t="s">
        <v>3774</v>
      </c>
      <c r="G1153" s="67" t="s">
        <v>780</v>
      </c>
      <c r="H1153" s="67">
        <v>0</v>
      </c>
      <c r="I1153" s="67">
        <v>710000000</v>
      </c>
      <c r="J1153" s="67" t="s">
        <v>3076</v>
      </c>
      <c r="K1153" s="76" t="s">
        <v>3536</v>
      </c>
      <c r="L1153" s="67" t="s">
        <v>794</v>
      </c>
      <c r="M1153" s="67"/>
      <c r="N1153" s="67" t="s">
        <v>3425</v>
      </c>
      <c r="O1153" s="67" t="s">
        <v>1355</v>
      </c>
      <c r="P1153" s="68"/>
      <c r="Q1153" s="68"/>
      <c r="R1153" s="68"/>
      <c r="S1153" s="68"/>
      <c r="T1153" s="73">
        <v>87500</v>
      </c>
      <c r="U1153" s="68">
        <f t="shared" si="67"/>
        <v>98000.000000000015</v>
      </c>
      <c r="V1153" s="68"/>
      <c r="W1153" s="71">
        <v>2017</v>
      </c>
      <c r="X1153" s="47"/>
    </row>
    <row r="1154" spans="1:24" s="13" customFormat="1" ht="51" x14ac:dyDescent="0.25">
      <c r="A1154" s="4" t="s">
        <v>3775</v>
      </c>
      <c r="B1154" s="67" t="s">
        <v>779</v>
      </c>
      <c r="C1154" s="67" t="s">
        <v>1468</v>
      </c>
      <c r="D1154" s="67" t="s">
        <v>1469</v>
      </c>
      <c r="E1154" s="67" t="s">
        <v>1470</v>
      </c>
      <c r="F1154" s="67" t="s">
        <v>3776</v>
      </c>
      <c r="G1154" s="67" t="s">
        <v>780</v>
      </c>
      <c r="H1154" s="67">
        <v>0</v>
      </c>
      <c r="I1154" s="67">
        <v>710000000</v>
      </c>
      <c r="J1154" s="67" t="s">
        <v>3076</v>
      </c>
      <c r="K1154" s="76" t="s">
        <v>3536</v>
      </c>
      <c r="L1154" s="67" t="s">
        <v>794</v>
      </c>
      <c r="M1154" s="67"/>
      <c r="N1154" s="67" t="s">
        <v>3425</v>
      </c>
      <c r="O1154" s="67" t="s">
        <v>1355</v>
      </c>
      <c r="P1154" s="68"/>
      <c r="Q1154" s="68"/>
      <c r="R1154" s="68"/>
      <c r="S1154" s="68"/>
      <c r="T1154" s="73">
        <v>87500</v>
      </c>
      <c r="U1154" s="68">
        <f t="shared" si="67"/>
        <v>98000.000000000015</v>
      </c>
      <c r="V1154" s="68"/>
      <c r="W1154" s="67">
        <v>2017</v>
      </c>
      <c r="X1154" s="47"/>
    </row>
    <row r="1155" spans="1:24" s="13" customFormat="1" ht="76.5" x14ac:dyDescent="0.25">
      <c r="A1155" s="4" t="s">
        <v>3866</v>
      </c>
      <c r="B1155" s="67" t="s">
        <v>779</v>
      </c>
      <c r="C1155" s="67" t="s">
        <v>1468</v>
      </c>
      <c r="D1155" s="67" t="s">
        <v>1469</v>
      </c>
      <c r="E1155" s="67" t="s">
        <v>1470</v>
      </c>
      <c r="F1155" s="5" t="s">
        <v>3867</v>
      </c>
      <c r="G1155" s="67" t="s">
        <v>780</v>
      </c>
      <c r="H1155" s="67">
        <v>0</v>
      </c>
      <c r="I1155" s="67">
        <v>710000000</v>
      </c>
      <c r="J1155" s="67" t="s">
        <v>3076</v>
      </c>
      <c r="K1155" s="76" t="s">
        <v>3536</v>
      </c>
      <c r="L1155" s="67" t="s">
        <v>794</v>
      </c>
      <c r="M1155" s="67"/>
      <c r="N1155" s="67" t="s">
        <v>3425</v>
      </c>
      <c r="O1155" s="67" t="s">
        <v>1355</v>
      </c>
      <c r="P1155" s="11"/>
      <c r="Q1155" s="11"/>
      <c r="R1155" s="68"/>
      <c r="S1155" s="68"/>
      <c r="T1155" s="73">
        <v>110500</v>
      </c>
      <c r="U1155" s="68">
        <f t="shared" si="67"/>
        <v>123760.00000000001</v>
      </c>
      <c r="V1155" s="68"/>
      <c r="W1155" s="67">
        <v>2017</v>
      </c>
      <c r="X1155" s="47"/>
    </row>
    <row r="1156" spans="1:24" s="13" customFormat="1" ht="51" x14ac:dyDescent="0.25">
      <c r="A1156" s="4" t="s">
        <v>3878</v>
      </c>
      <c r="B1156" s="67" t="s">
        <v>779</v>
      </c>
      <c r="C1156" s="67" t="s">
        <v>3879</v>
      </c>
      <c r="D1156" s="67" t="s">
        <v>3880</v>
      </c>
      <c r="E1156" s="67" t="s">
        <v>3880</v>
      </c>
      <c r="F1156" s="67" t="s">
        <v>3881</v>
      </c>
      <c r="G1156" s="67" t="s">
        <v>780</v>
      </c>
      <c r="H1156" s="67">
        <v>0</v>
      </c>
      <c r="I1156" s="67">
        <v>710000000</v>
      </c>
      <c r="J1156" s="67" t="s">
        <v>3076</v>
      </c>
      <c r="K1156" s="76" t="s">
        <v>3864</v>
      </c>
      <c r="L1156" s="67" t="s">
        <v>3076</v>
      </c>
      <c r="M1156" s="67"/>
      <c r="N1156" s="67" t="s">
        <v>3882</v>
      </c>
      <c r="O1156" s="67" t="s">
        <v>1355</v>
      </c>
      <c r="P1156" s="68"/>
      <c r="Q1156" s="68"/>
      <c r="R1156" s="68"/>
      <c r="S1156" s="68"/>
      <c r="T1156" s="73">
        <v>84207</v>
      </c>
      <c r="U1156" s="68">
        <f t="shared" si="67"/>
        <v>94311.840000000011</v>
      </c>
      <c r="V1156" s="68"/>
      <c r="W1156" s="67">
        <v>2017</v>
      </c>
      <c r="X1156" s="47"/>
    </row>
    <row r="1157" spans="1:24" s="13" customFormat="1" ht="89.25" x14ac:dyDescent="0.25">
      <c r="A1157" s="4" t="s">
        <v>3883</v>
      </c>
      <c r="B1157" s="67" t="s">
        <v>779</v>
      </c>
      <c r="C1157" s="67" t="s">
        <v>1468</v>
      </c>
      <c r="D1157" s="67" t="s">
        <v>1469</v>
      </c>
      <c r="E1157" s="67" t="s">
        <v>1470</v>
      </c>
      <c r="F1157" s="67" t="s">
        <v>3884</v>
      </c>
      <c r="G1157" s="67" t="s">
        <v>780</v>
      </c>
      <c r="H1157" s="67">
        <v>0</v>
      </c>
      <c r="I1157" s="67">
        <v>710000000</v>
      </c>
      <c r="J1157" s="67" t="s">
        <v>3076</v>
      </c>
      <c r="K1157" s="76" t="s">
        <v>3864</v>
      </c>
      <c r="L1157" s="67" t="s">
        <v>3076</v>
      </c>
      <c r="M1157" s="67"/>
      <c r="N1157" s="67" t="s">
        <v>3425</v>
      </c>
      <c r="O1157" s="67" t="s">
        <v>1355</v>
      </c>
      <c r="P1157" s="68"/>
      <c r="Q1157" s="68"/>
      <c r="R1157" s="68"/>
      <c r="S1157" s="68"/>
      <c r="T1157" s="73">
        <v>355400</v>
      </c>
      <c r="U1157" s="68">
        <f t="shared" si="67"/>
        <v>398048.00000000006</v>
      </c>
      <c r="V1157" s="68"/>
      <c r="W1157" s="67">
        <v>2017</v>
      </c>
      <c r="X1157" s="47"/>
    </row>
    <row r="1158" spans="1:24" s="13" customFormat="1" ht="63.75" x14ac:dyDescent="0.25">
      <c r="A1158" s="4" t="s">
        <v>4075</v>
      </c>
      <c r="B1158" s="67" t="s">
        <v>779</v>
      </c>
      <c r="C1158" s="67" t="s">
        <v>4076</v>
      </c>
      <c r="D1158" s="67" t="s">
        <v>4077</v>
      </c>
      <c r="E1158" s="67" t="s">
        <v>4077</v>
      </c>
      <c r="F1158" s="67" t="s">
        <v>4078</v>
      </c>
      <c r="G1158" s="67" t="s">
        <v>780</v>
      </c>
      <c r="H1158" s="67">
        <v>0</v>
      </c>
      <c r="I1158" s="67">
        <v>710000000</v>
      </c>
      <c r="J1158" s="67" t="s">
        <v>3076</v>
      </c>
      <c r="K1158" s="76" t="s">
        <v>3864</v>
      </c>
      <c r="L1158" s="67" t="s">
        <v>2956</v>
      </c>
      <c r="M1158" s="67"/>
      <c r="N1158" s="67" t="s">
        <v>3425</v>
      </c>
      <c r="O1158" s="67" t="s">
        <v>1355</v>
      </c>
      <c r="P1158" s="68"/>
      <c r="Q1158" s="68"/>
      <c r="R1158" s="68"/>
      <c r="S1158" s="68"/>
      <c r="T1158" s="73">
        <v>0</v>
      </c>
      <c r="U1158" s="68">
        <v>0</v>
      </c>
      <c r="V1158" s="68"/>
      <c r="W1158" s="67">
        <v>2017</v>
      </c>
      <c r="X1158" s="47" t="s">
        <v>4079</v>
      </c>
    </row>
    <row r="1159" spans="1:24" s="13" customFormat="1" ht="63.75" x14ac:dyDescent="0.25">
      <c r="A1159" s="4" t="s">
        <v>4080</v>
      </c>
      <c r="B1159" s="67" t="s">
        <v>779</v>
      </c>
      <c r="C1159" s="67" t="s">
        <v>4076</v>
      </c>
      <c r="D1159" s="67" t="s">
        <v>4077</v>
      </c>
      <c r="E1159" s="67" t="s">
        <v>4077</v>
      </c>
      <c r="F1159" s="67" t="s">
        <v>4081</v>
      </c>
      <c r="G1159" s="67" t="s">
        <v>780</v>
      </c>
      <c r="H1159" s="67">
        <v>0</v>
      </c>
      <c r="I1159" s="67">
        <v>710000000</v>
      </c>
      <c r="J1159" s="67" t="s">
        <v>3076</v>
      </c>
      <c r="K1159" s="76" t="s">
        <v>3864</v>
      </c>
      <c r="L1159" s="67" t="s">
        <v>2956</v>
      </c>
      <c r="M1159" s="67"/>
      <c r="N1159" s="67" t="s">
        <v>3425</v>
      </c>
      <c r="O1159" s="67" t="s">
        <v>1355</v>
      </c>
      <c r="P1159" s="68"/>
      <c r="Q1159" s="68"/>
      <c r="R1159" s="68"/>
      <c r="S1159" s="68"/>
      <c r="T1159" s="73">
        <v>280449.99</v>
      </c>
      <c r="U1159" s="68">
        <v>314103.98879999999</v>
      </c>
      <c r="V1159" s="68"/>
      <c r="W1159" s="67">
        <v>2017</v>
      </c>
      <c r="X1159" s="47"/>
    </row>
    <row r="1160" spans="1:24" s="13" customFormat="1" ht="12.75" x14ac:dyDescent="0.2">
      <c r="A1160" s="96" t="s">
        <v>3010</v>
      </c>
      <c r="B1160" s="96"/>
      <c r="C1160" s="67"/>
      <c r="D1160" s="67"/>
      <c r="E1160" s="67"/>
      <c r="F1160" s="67"/>
      <c r="G1160" s="67"/>
      <c r="H1160" s="67"/>
      <c r="I1160" s="67"/>
      <c r="J1160" s="67"/>
      <c r="K1160" s="67"/>
      <c r="L1160" s="67"/>
      <c r="M1160" s="67"/>
      <c r="N1160" s="67"/>
      <c r="O1160" s="67"/>
      <c r="P1160" s="67"/>
      <c r="Q1160" s="67"/>
      <c r="R1160" s="67"/>
      <c r="S1160" s="67"/>
      <c r="T1160" s="75">
        <f>SUM(T1085:T1159)</f>
        <v>113159614.78742845</v>
      </c>
      <c r="U1160" s="24">
        <f>SUM(U1085:U1159)</f>
        <v>126738768.5619199</v>
      </c>
      <c r="V1160" s="67"/>
      <c r="W1160" s="67"/>
      <c r="X1160" s="74"/>
    </row>
    <row r="1161" spans="1:24" s="13" customFormat="1" ht="12.75" x14ac:dyDescent="0.25">
      <c r="A1161" s="96" t="s">
        <v>862</v>
      </c>
      <c r="B1161" s="96"/>
      <c r="C1161" s="15"/>
      <c r="D1161" s="15"/>
      <c r="E1161" s="16"/>
      <c r="F1161" s="15"/>
      <c r="G1161" s="17"/>
      <c r="H1161" s="9"/>
      <c r="I1161" s="5"/>
      <c r="J1161" s="5"/>
      <c r="K1161" s="7"/>
      <c r="L1161" s="5"/>
      <c r="M1161" s="5"/>
      <c r="N1161" s="12"/>
      <c r="O1161" s="12"/>
      <c r="P1161" s="8"/>
      <c r="Q1161" s="8"/>
      <c r="R1161" s="18"/>
      <c r="S1161" s="18"/>
      <c r="T1161" s="24">
        <f>T1061+T1083+T1160</f>
        <v>352954000.47542828</v>
      </c>
      <c r="U1161" s="24">
        <f>U1061+U1083+U1160</f>
        <v>395308472.48128009</v>
      </c>
      <c r="V1161" s="12"/>
      <c r="W1161" s="12"/>
      <c r="X1161" s="12"/>
    </row>
    <row r="1162" spans="1:24" s="13" customFormat="1" ht="12.75" x14ac:dyDescent="0.25"/>
    <row r="1164" spans="1:24" ht="20.25" x14ac:dyDescent="0.3">
      <c r="C1164" s="57"/>
      <c r="D1164" s="57"/>
      <c r="E1164" s="57"/>
      <c r="F1164" s="57"/>
      <c r="G1164" s="57"/>
      <c r="H1164" s="57"/>
      <c r="I1164" s="57"/>
      <c r="J1164" s="57"/>
    </row>
    <row r="1165" spans="1:24" ht="20.25" x14ac:dyDescent="0.3">
      <c r="C1165" s="57"/>
      <c r="D1165" s="57"/>
      <c r="E1165" s="57"/>
      <c r="F1165" s="57"/>
      <c r="G1165" s="57"/>
      <c r="H1165" s="57"/>
      <c r="I1165" s="57"/>
      <c r="J1165" s="57" t="s">
        <v>2305</v>
      </c>
    </row>
    <row r="1166" spans="1:24" ht="20.25" x14ac:dyDescent="0.3">
      <c r="C1166" s="57"/>
      <c r="D1166" s="57"/>
      <c r="E1166" s="57"/>
      <c r="F1166" s="57"/>
      <c r="G1166" s="57"/>
      <c r="H1166" s="57"/>
      <c r="I1166" s="57"/>
      <c r="J1166" s="57"/>
    </row>
  </sheetData>
  <autoFilter ref="A38:X1161"/>
  <mergeCells count="37">
    <mergeCell ref="S27:V27"/>
    <mergeCell ref="S28:V28"/>
    <mergeCell ref="S29:V29"/>
    <mergeCell ref="S30:V30"/>
    <mergeCell ref="S31:V31"/>
    <mergeCell ref="S35:X35"/>
    <mergeCell ref="S32:V32"/>
    <mergeCell ref="S33:V33"/>
    <mergeCell ref="S34:V34"/>
    <mergeCell ref="B3:X3"/>
    <mergeCell ref="S5:X6"/>
    <mergeCell ref="A1061:B1061"/>
    <mergeCell ref="B1062:X1062"/>
    <mergeCell ref="S7:X7"/>
    <mergeCell ref="S8:X8"/>
    <mergeCell ref="S9:X9"/>
    <mergeCell ref="S10:X10"/>
    <mergeCell ref="S11:X11"/>
    <mergeCell ref="S12:X12"/>
    <mergeCell ref="S13:X13"/>
    <mergeCell ref="S16:X16"/>
    <mergeCell ref="S15:X15"/>
    <mergeCell ref="S14:X14"/>
    <mergeCell ref="S18:X18"/>
    <mergeCell ref="S20:X20"/>
    <mergeCell ref="A1161:B1161"/>
    <mergeCell ref="A1083:B1083"/>
    <mergeCell ref="S17:X17"/>
    <mergeCell ref="S19:X19"/>
    <mergeCell ref="S22:X22"/>
    <mergeCell ref="S24:X24"/>
    <mergeCell ref="S25:X25"/>
    <mergeCell ref="S26:X26"/>
    <mergeCell ref="A1160:B1160"/>
    <mergeCell ref="B1084:X1084"/>
    <mergeCell ref="S21:X21"/>
    <mergeCell ref="S23:X23"/>
  </mergeCells>
  <printOptions horizontalCentered="1"/>
  <pageMargins left="0" right="0" top="0" bottom="0" header="0" footer="0"/>
  <pageSetup paperSize="9" scale="3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закупок 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Айгуль Жармаханова</cp:lastModifiedBy>
  <cp:lastPrinted>2017-02-02T12:32:12Z</cp:lastPrinted>
  <dcterms:created xsi:type="dcterms:W3CDTF">2016-01-21T15:27:18Z</dcterms:created>
  <dcterms:modified xsi:type="dcterms:W3CDTF">2017-10-31T04:57:45Z</dcterms:modified>
</cp:coreProperties>
</file>